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5960" activeTab="1"/>
  </bookViews>
  <sheets>
    <sheet name="Sheet1" sheetId="1" r:id="rId1"/>
    <sheet name="Sheet3" sheetId="2" r:id="rId2"/>
  </sheets>
  <definedNames>
    <definedName name="_xlnm.Print_Area" localSheetId="0">'Sheet1'!$A$1:$R$123</definedName>
  </definedNames>
  <calcPr fullCalcOnLoad="1"/>
</workbook>
</file>

<file path=xl/sharedStrings.xml><?xml version="1.0" encoding="utf-8"?>
<sst xmlns="http://schemas.openxmlformats.org/spreadsheetml/2006/main" count="126" uniqueCount="83">
  <si>
    <t>TEST</t>
  </si>
  <si>
    <t>total test</t>
  </si>
  <si>
    <t>Ispit</t>
  </si>
  <si>
    <t>Popravni</t>
  </si>
  <si>
    <t>Popravni test</t>
  </si>
  <si>
    <t>Domaći (max. 20)</t>
  </si>
  <si>
    <t>Redovni test</t>
  </si>
  <si>
    <t>Prvi avgustovski rok</t>
  </si>
  <si>
    <t>Drugi avgustovski rok</t>
  </si>
  <si>
    <t>Rd. broj</t>
  </si>
  <si>
    <t>Ocjena</t>
  </si>
  <si>
    <t>Ukupno</t>
  </si>
  <si>
    <t>Total Avgust</t>
  </si>
  <si>
    <t>Total ispit</t>
  </si>
  <si>
    <t>PREDMET: Empirijska istraživanja sa osnovama statistike, br. kredita 8.00</t>
  </si>
  <si>
    <t>GRUPA</t>
  </si>
  <si>
    <t>I</t>
  </si>
  <si>
    <t>indeks</t>
  </si>
  <si>
    <t>30/2019</t>
  </si>
  <si>
    <t>37/2019</t>
  </si>
  <si>
    <t>46/2019</t>
  </si>
  <si>
    <t>52/2019</t>
  </si>
  <si>
    <t>56/2019</t>
  </si>
  <si>
    <t>9/2018</t>
  </si>
  <si>
    <t>162/2018</t>
  </si>
  <si>
    <t>39/2017</t>
  </si>
  <si>
    <t>II</t>
  </si>
  <si>
    <t>III</t>
  </si>
  <si>
    <t>IV</t>
  </si>
  <si>
    <t>V</t>
  </si>
  <si>
    <t>VI</t>
  </si>
  <si>
    <t>Rad (10)</t>
  </si>
  <si>
    <t>Prezentacija (10)</t>
  </si>
  <si>
    <t>1/2020</t>
  </si>
  <si>
    <t>2/2020</t>
  </si>
  <si>
    <t>3/2020</t>
  </si>
  <si>
    <t>4/2020</t>
  </si>
  <si>
    <t>5/2020</t>
  </si>
  <si>
    <t>6/2020</t>
  </si>
  <si>
    <t>7/2020</t>
  </si>
  <si>
    <t>9/2020</t>
  </si>
  <si>
    <t>10/2020</t>
  </si>
  <si>
    <t>11/2020</t>
  </si>
  <si>
    <t>14/2020</t>
  </si>
  <si>
    <t>15/2020</t>
  </si>
  <si>
    <t>16/2020</t>
  </si>
  <si>
    <t>18/2020</t>
  </si>
  <si>
    <t>19/2020</t>
  </si>
  <si>
    <t>20/2020</t>
  </si>
  <si>
    <t>21/2020</t>
  </si>
  <si>
    <t>22/2020</t>
  </si>
  <si>
    <t>23/2020</t>
  </si>
  <si>
    <t>25/2020</t>
  </si>
  <si>
    <t>26/2020</t>
  </si>
  <si>
    <t>27/2020</t>
  </si>
  <si>
    <t>29/2020</t>
  </si>
  <si>
    <t>30/2020</t>
  </si>
  <si>
    <t>32/2020</t>
  </si>
  <si>
    <t>34/2020</t>
  </si>
  <si>
    <t>36/2020</t>
  </si>
  <si>
    <t>37/2020</t>
  </si>
  <si>
    <t>38/2020</t>
  </si>
  <si>
    <t>40/2020</t>
  </si>
  <si>
    <t>41/2020</t>
  </si>
  <si>
    <t>42/2020</t>
  </si>
  <si>
    <t>43/2020</t>
  </si>
  <si>
    <t>44/2020</t>
  </si>
  <si>
    <t>45/2020</t>
  </si>
  <si>
    <t>46/2020</t>
  </si>
  <si>
    <t>47/2020</t>
  </si>
  <si>
    <t>49/2020</t>
  </si>
  <si>
    <t>50/2020</t>
  </si>
  <si>
    <t>51/2020</t>
  </si>
  <si>
    <t>53/2020</t>
  </si>
  <si>
    <t>54/2020</t>
  </si>
  <si>
    <t>57/2020</t>
  </si>
  <si>
    <t>58/2020</t>
  </si>
  <si>
    <t>59/2020</t>
  </si>
  <si>
    <t>60/2020</t>
  </si>
  <si>
    <t>39/2018</t>
  </si>
  <si>
    <t>56/2017</t>
  </si>
  <si>
    <t>98/2018</t>
  </si>
  <si>
    <t>Vježbe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</si>
</sst>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0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1"/>
      <color indexed="10"/>
      <name val="Century"/>
      <family val="1"/>
    </font>
    <font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1"/>
      <color rgb="FFFF0000"/>
      <name val="Century"/>
      <family val="1"/>
    </font>
    <font>
      <sz val="12"/>
      <color theme="1"/>
      <name val="Century"/>
      <family val="1"/>
    </font>
    <font>
      <sz val="12"/>
      <color rgb="FFFF0000"/>
      <name val="Century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>
        <color indexed="63"/>
      </left>
      <right style="double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>
        <color indexed="63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 style="thin">
        <color theme="0" tint="-0.3499799966812134"/>
      </left>
      <right style="double">
        <color theme="0" tint="-0.3499799966812134"/>
      </right>
      <top style="thin">
        <color theme="0" tint="-0.3499799966812134"/>
      </top>
      <bottom style="double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thin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8" fillId="33" borderId="10" xfId="48" applyFont="1" applyFill="1" applyBorder="1" applyAlignment="1">
      <alignment horizontal="center" vertical="center" wrapText="1" shrinkToFit="1"/>
    </xf>
    <xf numFmtId="0" fontId="48" fillId="33" borderId="0" xfId="0" applyFont="1" applyFill="1" applyAlignment="1">
      <alignment horizontal="center" vertical="center" wrapText="1" shrinkToFit="1"/>
    </xf>
    <xf numFmtId="0" fontId="49" fillId="33" borderId="0" xfId="0" applyFont="1" applyFill="1" applyAlignment="1">
      <alignment horizontal="left"/>
    </xf>
    <xf numFmtId="49" fontId="49" fillId="33" borderId="0" xfId="0" applyNumberFormat="1" applyFont="1" applyFill="1" applyAlignment="1">
      <alignment horizontal="center"/>
    </xf>
    <xf numFmtId="0" fontId="49" fillId="33" borderId="0" xfId="0" applyFont="1" applyFill="1" applyAlignment="1">
      <alignment horizontal="center" vertical="center"/>
    </xf>
    <xf numFmtId="0" fontId="49" fillId="33" borderId="0" xfId="48" applyFont="1" applyFill="1" applyAlignment="1">
      <alignment horizontal="center"/>
    </xf>
    <xf numFmtId="0" fontId="4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0" xfId="0" applyFont="1" applyFill="1" applyAlignment="1">
      <alignment vertical="center" wrapText="1" shrinkToFit="1"/>
    </xf>
    <xf numFmtId="0" fontId="49" fillId="33" borderId="13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9" fillId="33" borderId="14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9" fillId="0" borderId="17" xfId="0" applyFont="1" applyBorder="1" applyAlignment="1">
      <alignment/>
    </xf>
    <xf numFmtId="0" fontId="50" fillId="34" borderId="14" xfId="0" applyFont="1" applyFill="1" applyBorder="1" applyAlignment="1">
      <alignment/>
    </xf>
    <xf numFmtId="0" fontId="50" fillId="34" borderId="13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5" borderId="10" xfId="0" applyFont="1" applyFill="1" applyBorder="1" applyAlignment="1">
      <alignment horizontal="center" vertical="center" textRotation="90" wrapText="1" shrinkToFit="1"/>
    </xf>
    <xf numFmtId="0" fontId="48" fillId="35" borderId="10" xfId="0" applyFont="1" applyFill="1" applyBorder="1" applyAlignment="1">
      <alignment horizontal="center" vertical="center" wrapText="1" shrinkToFit="1"/>
    </xf>
    <xf numFmtId="0" fontId="49" fillId="36" borderId="13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right"/>
    </xf>
    <xf numFmtId="194" fontId="49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right"/>
    </xf>
    <xf numFmtId="194" fontId="50" fillId="33" borderId="0" xfId="0" applyNumberFormat="1" applyFont="1" applyFill="1" applyBorder="1" applyAlignment="1">
      <alignment/>
    </xf>
    <xf numFmtId="49" fontId="48" fillId="33" borderId="10" xfId="0" applyNumberFormat="1" applyFont="1" applyFill="1" applyBorder="1" applyAlignment="1">
      <alignment horizontal="center" vertical="center" shrinkToFit="1"/>
    </xf>
    <xf numFmtId="49" fontId="49" fillId="33" borderId="0" xfId="0" applyNumberFormat="1" applyFont="1" applyFill="1" applyBorder="1" applyAlignment="1">
      <alignment/>
    </xf>
    <xf numFmtId="49" fontId="50" fillId="33" borderId="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9" fontId="49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/>
    </xf>
    <xf numFmtId="0" fontId="51" fillId="0" borderId="21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right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/>
    </xf>
    <xf numFmtId="0" fontId="51" fillId="0" borderId="25" xfId="0" applyFont="1" applyBorder="1" applyAlignment="1">
      <alignment horizontal="center"/>
    </xf>
    <xf numFmtId="0" fontId="51" fillId="0" borderId="26" xfId="0" applyFont="1" applyBorder="1" applyAlignment="1">
      <alignment/>
    </xf>
    <xf numFmtId="0" fontId="51" fillId="33" borderId="25" xfId="0" applyFont="1" applyFill="1" applyBorder="1" applyAlignment="1">
      <alignment horizontal="center"/>
    </xf>
    <xf numFmtId="0" fontId="51" fillId="33" borderId="26" xfId="0" applyFont="1" applyFill="1" applyBorder="1" applyAlignment="1">
      <alignment/>
    </xf>
    <xf numFmtId="0" fontId="49" fillId="33" borderId="27" xfId="0" applyFont="1" applyFill="1" applyBorder="1" applyAlignment="1">
      <alignment/>
    </xf>
    <xf numFmtId="0" fontId="49" fillId="33" borderId="28" xfId="0" applyFont="1" applyFill="1" applyBorder="1" applyAlignment="1">
      <alignment/>
    </xf>
    <xf numFmtId="0" fontId="49" fillId="33" borderId="25" xfId="0" applyFont="1" applyFill="1" applyBorder="1" applyAlignment="1">
      <alignment/>
    </xf>
    <xf numFmtId="0" fontId="49" fillId="33" borderId="26" xfId="0" applyFont="1" applyFill="1" applyBorder="1" applyAlignment="1">
      <alignment/>
    </xf>
    <xf numFmtId="0" fontId="49" fillId="0" borderId="25" xfId="0" applyFont="1" applyFill="1" applyBorder="1" applyAlignment="1">
      <alignment/>
    </xf>
    <xf numFmtId="0" fontId="51" fillId="37" borderId="18" xfId="0" applyFont="1" applyFill="1" applyBorder="1" applyAlignment="1">
      <alignment/>
    </xf>
    <xf numFmtId="0" fontId="49" fillId="37" borderId="29" xfId="0" applyFont="1" applyFill="1" applyBorder="1" applyAlignment="1">
      <alignment horizontal="right"/>
    </xf>
    <xf numFmtId="0" fontId="49" fillId="37" borderId="30" xfId="0" applyFont="1" applyFill="1" applyBorder="1" applyAlignment="1">
      <alignment/>
    </xf>
    <xf numFmtId="0" fontId="3" fillId="37" borderId="30" xfId="0" applyFont="1" applyFill="1" applyBorder="1" applyAlignment="1">
      <alignment/>
    </xf>
    <xf numFmtId="0" fontId="49" fillId="37" borderId="31" xfId="0" applyFont="1" applyFill="1" applyBorder="1" applyAlignment="1">
      <alignment/>
    </xf>
    <xf numFmtId="0" fontId="49" fillId="37" borderId="13" xfId="0" applyFont="1" applyFill="1" applyBorder="1" applyAlignment="1">
      <alignment/>
    </xf>
    <xf numFmtId="194" fontId="49" fillId="37" borderId="13" xfId="0" applyNumberFormat="1" applyFont="1" applyFill="1" applyBorder="1" applyAlignment="1">
      <alignment/>
    </xf>
    <xf numFmtId="194" fontId="49" fillId="37" borderId="14" xfId="0" applyNumberFormat="1" applyFont="1" applyFill="1" applyBorder="1" applyAlignment="1">
      <alignment/>
    </xf>
    <xf numFmtId="0" fontId="3" fillId="37" borderId="13" xfId="0" applyFont="1" applyFill="1" applyBorder="1" applyAlignment="1">
      <alignment/>
    </xf>
    <xf numFmtId="194" fontId="3" fillId="37" borderId="14" xfId="0" applyNumberFormat="1" applyFont="1" applyFill="1" applyBorder="1" applyAlignment="1">
      <alignment/>
    </xf>
    <xf numFmtId="0" fontId="49" fillId="37" borderId="15" xfId="0" applyFont="1" applyFill="1" applyBorder="1" applyAlignment="1">
      <alignment/>
    </xf>
    <xf numFmtId="194" fontId="49" fillId="37" borderId="15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9" fillId="0" borderId="32" xfId="0" applyFont="1" applyBorder="1" applyAlignment="1">
      <alignment/>
    </xf>
    <xf numFmtId="0" fontId="49" fillId="0" borderId="32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51" fillId="0" borderId="34" xfId="0" applyFont="1" applyBorder="1" applyAlignment="1">
      <alignment/>
    </xf>
    <xf numFmtId="0" fontId="49" fillId="37" borderId="35" xfId="0" applyFont="1" applyFill="1" applyBorder="1" applyAlignment="1">
      <alignment horizontal="right"/>
    </xf>
    <xf numFmtId="0" fontId="49" fillId="33" borderId="33" xfId="0" applyFont="1" applyFill="1" applyBorder="1" applyAlignment="1">
      <alignment/>
    </xf>
    <xf numFmtId="0" fontId="49" fillId="33" borderId="34" xfId="0" applyFont="1" applyFill="1" applyBorder="1" applyAlignment="1">
      <alignment/>
    </xf>
    <xf numFmtId="0" fontId="49" fillId="37" borderId="36" xfId="0" applyFont="1" applyFill="1" applyBorder="1" applyAlignment="1">
      <alignment/>
    </xf>
    <xf numFmtId="0" fontId="49" fillId="37" borderId="16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9" fillId="0" borderId="37" xfId="0" applyFont="1" applyBorder="1" applyAlignment="1">
      <alignment horizontal="center"/>
    </xf>
    <xf numFmtId="0" fontId="48" fillId="33" borderId="10" xfId="0" applyFont="1" applyFill="1" applyBorder="1" applyAlignment="1">
      <alignment horizontal="center" vertical="center" textRotation="90" wrapText="1" shrinkToFit="1"/>
    </xf>
    <xf numFmtId="0" fontId="48" fillId="33" borderId="10" xfId="0" applyFont="1" applyFill="1" applyBorder="1" applyAlignment="1">
      <alignment horizontal="center" vertical="center" wrapText="1" shrinkToFit="1"/>
    </xf>
    <xf numFmtId="0" fontId="48" fillId="35" borderId="10" xfId="0" applyFont="1" applyFill="1" applyBorder="1" applyAlignment="1">
      <alignment horizontal="center" vertical="center" textRotation="90" wrapText="1" shrinkToFit="1"/>
    </xf>
    <xf numFmtId="0" fontId="48" fillId="35" borderId="10" xfId="0" applyFont="1" applyFill="1" applyBorder="1" applyAlignment="1">
      <alignment horizontal="center" vertical="center" wrapText="1" shrinkToFit="1"/>
    </xf>
    <xf numFmtId="0" fontId="48" fillId="35" borderId="38" xfId="0" applyFont="1" applyFill="1" applyBorder="1" applyAlignment="1">
      <alignment horizontal="center" vertical="center" wrapText="1" shrinkToFit="1"/>
    </xf>
    <xf numFmtId="0" fontId="48" fillId="35" borderId="39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zoomScale="110" zoomScaleNormal="110" zoomScalePageLayoutView="0" workbookViewId="0" topLeftCell="A1">
      <pane ySplit="7" topLeftCell="A8" activePane="bottomLeft" state="frozen"/>
      <selection pane="topLeft" activeCell="A1" sqref="A1"/>
      <selection pane="bottomLeft" activeCell="W13" sqref="W13"/>
    </sheetView>
  </sheetViews>
  <sheetFormatPr defaultColWidth="11.421875" defaultRowHeight="12.75"/>
  <cols>
    <col min="1" max="1" width="4.8515625" style="7" customWidth="1"/>
    <col min="2" max="2" width="8.8515625" style="51" customWidth="1"/>
    <col min="3" max="6" width="7.00390625" style="5" customWidth="1"/>
    <col min="7" max="7" width="5.421875" style="5" customWidth="1"/>
    <col min="8" max="8" width="8.140625" style="6" customWidth="1"/>
    <col min="9" max="9" width="8.140625" style="7" customWidth="1"/>
    <col min="10" max="10" width="6.28125" style="7" customWidth="1"/>
    <col min="11" max="11" width="8.00390625" style="7" customWidth="1"/>
    <col min="12" max="12" width="9.421875" style="7" customWidth="1"/>
    <col min="13" max="13" width="5.8515625" style="7" customWidth="1"/>
    <col min="14" max="14" width="11.8515625" style="7" customWidth="1"/>
    <col min="15" max="15" width="12.00390625" style="7" customWidth="1"/>
    <col min="16" max="16" width="7.140625" style="7" customWidth="1"/>
    <col min="17" max="17" width="8.140625" style="7" customWidth="1"/>
    <col min="18" max="18" width="11.140625" style="9" customWidth="1"/>
    <col min="19" max="16384" width="11.421875" style="7" customWidth="1"/>
  </cols>
  <sheetData>
    <row r="1" spans="1:18" ht="18" customHeight="1">
      <c r="A1" s="3" t="s">
        <v>14</v>
      </c>
      <c r="B1" s="4"/>
      <c r="R1" s="8"/>
    </row>
    <row r="2" spans="1:18" ht="18" customHeight="1">
      <c r="A2" s="3"/>
      <c r="B2" s="4"/>
      <c r="R2" s="8"/>
    </row>
    <row r="3" spans="1:18" ht="18" customHeight="1">
      <c r="A3" s="3"/>
      <c r="B3" s="4"/>
      <c r="R3" s="8"/>
    </row>
    <row r="4" spans="1:18" ht="18" customHeight="1">
      <c r="A4" s="3"/>
      <c r="B4" s="4"/>
      <c r="R4" s="8"/>
    </row>
    <row r="5" spans="1:18" ht="33.75" customHeight="1" thickBot="1">
      <c r="A5" s="9"/>
      <c r="B5" s="4"/>
      <c r="R5" s="10"/>
    </row>
    <row r="6" spans="1:18" s="11" customFormat="1" ht="18" customHeight="1" thickBot="1" thickTop="1">
      <c r="A6" s="106" t="s">
        <v>9</v>
      </c>
      <c r="B6" s="46"/>
      <c r="C6" s="27"/>
      <c r="D6" s="103"/>
      <c r="E6" s="27"/>
      <c r="F6" s="27"/>
      <c r="G6" s="27"/>
      <c r="H6" s="106" t="s">
        <v>0</v>
      </c>
      <c r="I6" s="106"/>
      <c r="J6" s="108" t="s">
        <v>1</v>
      </c>
      <c r="K6" s="106"/>
      <c r="L6" s="106"/>
      <c r="M6" s="30"/>
      <c r="N6" s="106" t="s">
        <v>7</v>
      </c>
      <c r="O6" s="106" t="s">
        <v>8</v>
      </c>
      <c r="P6" s="109" t="s">
        <v>12</v>
      </c>
      <c r="Q6" s="107" t="s">
        <v>11</v>
      </c>
      <c r="R6" s="105" t="s">
        <v>10</v>
      </c>
    </row>
    <row r="7" spans="1:18" s="2" customFormat="1" ht="53.25" customHeight="1" thickBot="1" thickTop="1">
      <c r="A7" s="106"/>
      <c r="B7" s="46" t="s">
        <v>17</v>
      </c>
      <c r="C7" s="27" t="s">
        <v>15</v>
      </c>
      <c r="D7" s="103" t="s">
        <v>82</v>
      </c>
      <c r="E7" s="27" t="s">
        <v>31</v>
      </c>
      <c r="F7" s="27" t="s">
        <v>32</v>
      </c>
      <c r="G7" s="29" t="s">
        <v>5</v>
      </c>
      <c r="H7" s="1" t="s">
        <v>6</v>
      </c>
      <c r="I7" s="28" t="s">
        <v>4</v>
      </c>
      <c r="J7" s="108"/>
      <c r="K7" s="28" t="s">
        <v>2</v>
      </c>
      <c r="L7" s="28" t="s">
        <v>3</v>
      </c>
      <c r="M7" s="30" t="s">
        <v>13</v>
      </c>
      <c r="N7" s="106"/>
      <c r="O7" s="106"/>
      <c r="P7" s="110"/>
      <c r="Q7" s="107"/>
      <c r="R7" s="105"/>
    </row>
    <row r="8" spans="1:23" ht="17.25" thickBot="1" thickTop="1">
      <c r="A8" s="12">
        <v>1</v>
      </c>
      <c r="B8" s="52" t="s">
        <v>33</v>
      </c>
      <c r="C8" s="55" t="s">
        <v>26</v>
      </c>
      <c r="D8" s="55">
        <v>2</v>
      </c>
      <c r="E8" s="54">
        <v>9</v>
      </c>
      <c r="F8" s="54">
        <v>9</v>
      </c>
      <c r="G8" s="75">
        <f>SUM(D8:F8)</f>
        <v>20</v>
      </c>
      <c r="H8" s="58">
        <v>22</v>
      </c>
      <c r="I8" s="59"/>
      <c r="J8" s="76">
        <f>IF(I8&gt;0,I8,H8)</f>
        <v>22</v>
      </c>
      <c r="K8" s="70">
        <v>13</v>
      </c>
      <c r="L8" s="71"/>
      <c r="M8" s="77">
        <f>IF(L8&gt;0,L8,K8)</f>
        <v>13</v>
      </c>
      <c r="N8" s="13"/>
      <c r="O8" s="13"/>
      <c r="P8" s="80">
        <f>IF(O8&gt;0,O8,N8)</f>
        <v>0</v>
      </c>
      <c r="Q8" s="81">
        <f>IF(P8&gt;0,SUM(P8,J8,G8),SUM(M8,J8,G8))</f>
        <v>55</v>
      </c>
      <c r="R8" s="14" t="str">
        <f>IF(Q8=0,"Neaktivno",IF(Q8&gt;89.9,"A",IF(Q8&gt;79.9,"B",IF(Q8&gt;69.9,"C",IF(Q8&gt;59.9,"D",IF(Q8&gt;49.9,"E","F"))))))</f>
        <v>E</v>
      </c>
      <c r="S8" s="15"/>
      <c r="T8" s="15"/>
      <c r="U8" s="15"/>
      <c r="V8" s="15"/>
      <c r="W8" s="15"/>
    </row>
    <row r="9" spans="1:23" ht="17.25" thickBot="1" thickTop="1">
      <c r="A9" s="16">
        <v>2</v>
      </c>
      <c r="B9" s="52" t="s">
        <v>34</v>
      </c>
      <c r="C9" s="56" t="s">
        <v>26</v>
      </c>
      <c r="D9" s="56">
        <v>1</v>
      </c>
      <c r="E9" s="24">
        <v>9</v>
      </c>
      <c r="F9" s="24">
        <v>9</v>
      </c>
      <c r="G9" s="75">
        <f aca="true" t="shared" si="0" ref="G9:G64">SUM(D9:F9)</f>
        <v>19</v>
      </c>
      <c r="H9" s="60">
        <v>24</v>
      </c>
      <c r="I9" s="61"/>
      <c r="J9" s="76">
        <f aca="true" t="shared" si="1" ref="J9:J62">IF(I9&gt;0,I9,H9)</f>
        <v>24</v>
      </c>
      <c r="K9" s="72"/>
      <c r="L9" s="73"/>
      <c r="M9" s="77">
        <f aca="true" t="shared" si="2" ref="M9:M59">IF(L9&gt;0,L9,K9)</f>
        <v>0</v>
      </c>
      <c r="N9" s="17"/>
      <c r="O9" s="17"/>
      <c r="P9" s="80">
        <f aca="true" t="shared" si="3" ref="P9:P59">IF(O9&gt;0,O9,N9)</f>
        <v>0</v>
      </c>
      <c r="Q9" s="82">
        <f aca="true" t="shared" si="4" ref="Q9:Q59">J9+M9+G9</f>
        <v>43</v>
      </c>
      <c r="R9" s="14" t="str">
        <f aca="true" t="shared" si="5" ref="R9:R59">IF(Q9=0,"Neaktivno",IF(Q9&gt;89.9,"A",IF(Q9&gt;79.9,"B",IF(Q9&gt;69.9,"C",IF(Q9&gt;59.9,"D",IF(Q9&gt;49.9,"E","F"))))))</f>
        <v>F</v>
      </c>
      <c r="S9" s="15"/>
      <c r="T9" s="15"/>
      <c r="U9" s="15"/>
      <c r="V9" s="15"/>
      <c r="W9" s="15"/>
    </row>
    <row r="10" spans="1:23" ht="17.25" thickBot="1" thickTop="1">
      <c r="A10" s="16">
        <v>3</v>
      </c>
      <c r="B10" s="52" t="s">
        <v>35</v>
      </c>
      <c r="C10" s="56" t="s">
        <v>28</v>
      </c>
      <c r="D10" s="56"/>
      <c r="E10" s="24">
        <v>6</v>
      </c>
      <c r="F10" s="24">
        <v>6</v>
      </c>
      <c r="G10" s="75">
        <f t="shared" si="0"/>
        <v>12</v>
      </c>
      <c r="H10" s="60">
        <v>19</v>
      </c>
      <c r="I10" s="61">
        <v>23</v>
      </c>
      <c r="J10" s="76">
        <f t="shared" si="1"/>
        <v>23</v>
      </c>
      <c r="K10" s="72">
        <v>49</v>
      </c>
      <c r="L10" s="73"/>
      <c r="M10" s="77">
        <f t="shared" si="2"/>
        <v>49</v>
      </c>
      <c r="N10" s="17"/>
      <c r="O10" s="17"/>
      <c r="P10" s="80">
        <f t="shared" si="3"/>
        <v>0</v>
      </c>
      <c r="Q10" s="82">
        <f t="shared" si="4"/>
        <v>84</v>
      </c>
      <c r="R10" s="14" t="str">
        <f t="shared" si="5"/>
        <v>B</v>
      </c>
      <c r="S10" s="15"/>
      <c r="T10" s="15"/>
      <c r="U10" s="15"/>
      <c r="V10" s="15"/>
      <c r="W10" s="15"/>
    </row>
    <row r="11" spans="1:23" ht="17.25" thickBot="1" thickTop="1">
      <c r="A11" s="16">
        <v>4</v>
      </c>
      <c r="B11" s="52" t="s">
        <v>36</v>
      </c>
      <c r="C11" s="56" t="s">
        <v>16</v>
      </c>
      <c r="D11" s="56">
        <v>1</v>
      </c>
      <c r="E11" s="24">
        <v>5</v>
      </c>
      <c r="F11" s="24">
        <v>5</v>
      </c>
      <c r="G11" s="75">
        <f t="shared" si="0"/>
        <v>11</v>
      </c>
      <c r="H11" s="60">
        <v>16</v>
      </c>
      <c r="I11" s="61">
        <v>22</v>
      </c>
      <c r="J11" s="76">
        <f t="shared" si="1"/>
        <v>22</v>
      </c>
      <c r="K11" s="72">
        <v>27</v>
      </c>
      <c r="L11" s="73"/>
      <c r="M11" s="77">
        <f t="shared" si="2"/>
        <v>27</v>
      </c>
      <c r="N11" s="17"/>
      <c r="O11" s="17"/>
      <c r="P11" s="80">
        <f t="shared" si="3"/>
        <v>0</v>
      </c>
      <c r="Q11" s="82">
        <f t="shared" si="4"/>
        <v>60</v>
      </c>
      <c r="R11" s="14" t="str">
        <f t="shared" si="5"/>
        <v>D</v>
      </c>
      <c r="S11" s="15"/>
      <c r="T11" s="15"/>
      <c r="U11" s="15"/>
      <c r="V11" s="15"/>
      <c r="W11" s="15"/>
    </row>
    <row r="12" spans="1:23" ht="17.25" thickBot="1" thickTop="1">
      <c r="A12" s="16">
        <v>5</v>
      </c>
      <c r="B12" s="52" t="s">
        <v>37</v>
      </c>
      <c r="C12" s="56" t="s">
        <v>29</v>
      </c>
      <c r="D12" s="56">
        <v>1</v>
      </c>
      <c r="E12" s="24">
        <v>8</v>
      </c>
      <c r="F12" s="24">
        <v>7</v>
      </c>
      <c r="G12" s="75">
        <f t="shared" si="0"/>
        <v>16</v>
      </c>
      <c r="H12" s="60">
        <v>25</v>
      </c>
      <c r="I12" s="61"/>
      <c r="J12" s="76">
        <f t="shared" si="1"/>
        <v>25</v>
      </c>
      <c r="K12" s="72">
        <v>29</v>
      </c>
      <c r="L12" s="72"/>
      <c r="M12" s="77">
        <f t="shared" si="2"/>
        <v>29</v>
      </c>
      <c r="N12" s="17"/>
      <c r="O12" s="17"/>
      <c r="P12" s="80">
        <f t="shared" si="3"/>
        <v>0</v>
      </c>
      <c r="Q12" s="82">
        <f t="shared" si="4"/>
        <v>70</v>
      </c>
      <c r="R12" s="14" t="str">
        <f t="shared" si="5"/>
        <v>C</v>
      </c>
      <c r="S12" s="15"/>
      <c r="T12" s="15"/>
      <c r="U12" s="15"/>
      <c r="V12" s="15"/>
      <c r="W12" s="15"/>
    </row>
    <row r="13" spans="1:23" ht="17.25" thickBot="1" thickTop="1">
      <c r="A13" s="16">
        <v>6</v>
      </c>
      <c r="B13" s="52" t="s">
        <v>38</v>
      </c>
      <c r="C13" s="56" t="s">
        <v>29</v>
      </c>
      <c r="D13" s="56"/>
      <c r="E13" s="24">
        <v>8</v>
      </c>
      <c r="F13" s="24">
        <v>7</v>
      </c>
      <c r="G13" s="75">
        <f t="shared" si="0"/>
        <v>15</v>
      </c>
      <c r="H13" s="62">
        <v>23</v>
      </c>
      <c r="I13" s="63"/>
      <c r="J13" s="76">
        <f t="shared" si="1"/>
        <v>23</v>
      </c>
      <c r="K13" s="74"/>
      <c r="L13" s="74"/>
      <c r="M13" s="77">
        <f t="shared" si="2"/>
        <v>0</v>
      </c>
      <c r="N13" s="19"/>
      <c r="O13" s="19"/>
      <c r="P13" s="80">
        <f t="shared" si="3"/>
        <v>0</v>
      </c>
      <c r="Q13" s="82">
        <f t="shared" si="4"/>
        <v>38</v>
      </c>
      <c r="R13" s="14" t="str">
        <f t="shared" si="5"/>
        <v>F</v>
      </c>
      <c r="S13" s="15"/>
      <c r="T13" s="15"/>
      <c r="U13" s="15"/>
      <c r="V13" s="15"/>
      <c r="W13" s="15"/>
    </row>
    <row r="14" spans="1:23" ht="17.25" thickBot="1" thickTop="1">
      <c r="A14" s="16">
        <v>7</v>
      </c>
      <c r="B14" s="52" t="s">
        <v>39</v>
      </c>
      <c r="C14" s="56" t="s">
        <v>29</v>
      </c>
      <c r="D14" s="56">
        <v>1</v>
      </c>
      <c r="E14" s="24">
        <v>8</v>
      </c>
      <c r="F14" s="24">
        <v>7</v>
      </c>
      <c r="G14" s="75">
        <f t="shared" si="0"/>
        <v>16</v>
      </c>
      <c r="H14" s="60">
        <v>24</v>
      </c>
      <c r="I14" s="61"/>
      <c r="J14" s="76">
        <f t="shared" si="1"/>
        <v>24</v>
      </c>
      <c r="K14" s="72">
        <v>38</v>
      </c>
      <c r="L14" s="73"/>
      <c r="M14" s="77">
        <f t="shared" si="2"/>
        <v>38</v>
      </c>
      <c r="N14" s="17"/>
      <c r="O14" s="17"/>
      <c r="P14" s="80">
        <f t="shared" si="3"/>
        <v>0</v>
      </c>
      <c r="Q14" s="82">
        <f t="shared" si="4"/>
        <v>78</v>
      </c>
      <c r="R14" s="14" t="str">
        <f t="shared" si="5"/>
        <v>C</v>
      </c>
      <c r="S14" s="15"/>
      <c r="T14" s="15"/>
      <c r="U14" s="15"/>
      <c r="V14" s="15"/>
      <c r="W14" s="15"/>
    </row>
    <row r="15" spans="1:23" ht="17.25" thickBot="1" thickTop="1">
      <c r="A15" s="16">
        <v>8</v>
      </c>
      <c r="B15" s="52" t="s">
        <v>40</v>
      </c>
      <c r="C15" s="56" t="s">
        <v>26</v>
      </c>
      <c r="D15" s="56"/>
      <c r="E15" s="24">
        <v>9</v>
      </c>
      <c r="F15" s="24">
        <v>9</v>
      </c>
      <c r="G15" s="75">
        <f t="shared" si="0"/>
        <v>18</v>
      </c>
      <c r="H15" s="60">
        <v>22</v>
      </c>
      <c r="I15" s="61"/>
      <c r="J15" s="76">
        <f t="shared" si="1"/>
        <v>22</v>
      </c>
      <c r="K15" s="72">
        <v>13</v>
      </c>
      <c r="L15" s="73"/>
      <c r="M15" s="77">
        <f t="shared" si="2"/>
        <v>13</v>
      </c>
      <c r="N15" s="17"/>
      <c r="O15" s="17"/>
      <c r="P15" s="80">
        <f t="shared" si="3"/>
        <v>0</v>
      </c>
      <c r="Q15" s="82">
        <f t="shared" si="4"/>
        <v>53</v>
      </c>
      <c r="R15" s="14" t="str">
        <f t="shared" si="5"/>
        <v>E</v>
      </c>
      <c r="S15" s="15"/>
      <c r="T15" s="15"/>
      <c r="U15" s="15"/>
      <c r="V15" s="15"/>
      <c r="W15" s="15"/>
    </row>
    <row r="16" spans="1:23" ht="17.25" thickBot="1" thickTop="1">
      <c r="A16" s="25">
        <v>9</v>
      </c>
      <c r="B16" s="52" t="s">
        <v>41</v>
      </c>
      <c r="C16" s="88" t="s">
        <v>29</v>
      </c>
      <c r="D16" s="88"/>
      <c r="E16" s="87">
        <v>8</v>
      </c>
      <c r="F16" s="87">
        <v>7</v>
      </c>
      <c r="G16" s="75">
        <f t="shared" si="0"/>
        <v>15</v>
      </c>
      <c r="H16" s="89">
        <v>24</v>
      </c>
      <c r="I16" s="90"/>
      <c r="J16" s="76">
        <f t="shared" si="1"/>
        <v>24</v>
      </c>
      <c r="K16" s="91">
        <v>29</v>
      </c>
      <c r="L16" s="92"/>
      <c r="M16" s="78">
        <f t="shared" si="2"/>
        <v>29</v>
      </c>
      <c r="N16" s="93"/>
      <c r="O16" s="93"/>
      <c r="P16" s="83">
        <f t="shared" si="3"/>
        <v>0</v>
      </c>
      <c r="Q16" s="84">
        <f t="shared" si="4"/>
        <v>68</v>
      </c>
      <c r="R16" s="26" t="str">
        <f t="shared" si="5"/>
        <v>D</v>
      </c>
      <c r="S16" s="15"/>
      <c r="T16" s="15"/>
      <c r="U16" s="15"/>
      <c r="V16" s="15"/>
      <c r="W16" s="15"/>
    </row>
    <row r="17" spans="1:23" ht="17.25" thickBot="1" thickTop="1">
      <c r="A17" s="16">
        <v>10</v>
      </c>
      <c r="B17" s="52" t="s">
        <v>42</v>
      </c>
      <c r="C17" s="56" t="s">
        <v>29</v>
      </c>
      <c r="D17" s="56"/>
      <c r="E17" s="24">
        <v>8</v>
      </c>
      <c r="F17" s="24">
        <v>7</v>
      </c>
      <c r="G17" s="75">
        <f t="shared" si="0"/>
        <v>15</v>
      </c>
      <c r="H17" s="60">
        <v>24</v>
      </c>
      <c r="I17" s="61"/>
      <c r="J17" s="76">
        <f t="shared" si="1"/>
        <v>24</v>
      </c>
      <c r="K17" s="72">
        <v>18</v>
      </c>
      <c r="L17" s="73"/>
      <c r="M17" s="77">
        <f t="shared" si="2"/>
        <v>18</v>
      </c>
      <c r="N17" s="17"/>
      <c r="O17" s="17"/>
      <c r="P17" s="80">
        <f t="shared" si="3"/>
        <v>0</v>
      </c>
      <c r="Q17" s="82">
        <f>J17+M17+G17</f>
        <v>57</v>
      </c>
      <c r="R17" s="14" t="str">
        <f t="shared" si="5"/>
        <v>E</v>
      </c>
      <c r="S17" s="15"/>
      <c r="T17" s="15"/>
      <c r="U17" s="15"/>
      <c r="V17" s="15"/>
      <c r="W17" s="15"/>
    </row>
    <row r="18" spans="1:23" ht="17.25" thickBot="1" thickTop="1">
      <c r="A18" s="12">
        <v>11</v>
      </c>
      <c r="B18" s="52" t="s">
        <v>43</v>
      </c>
      <c r="C18" s="56" t="s">
        <v>30</v>
      </c>
      <c r="D18" s="56"/>
      <c r="E18" s="24">
        <v>6</v>
      </c>
      <c r="F18" s="24">
        <v>6</v>
      </c>
      <c r="G18" s="75">
        <f t="shared" si="0"/>
        <v>12</v>
      </c>
      <c r="H18" s="60">
        <v>23</v>
      </c>
      <c r="I18" s="61"/>
      <c r="J18" s="76">
        <f t="shared" si="1"/>
        <v>23</v>
      </c>
      <c r="K18" s="72">
        <v>9</v>
      </c>
      <c r="L18" s="73"/>
      <c r="M18" s="77">
        <f t="shared" si="2"/>
        <v>9</v>
      </c>
      <c r="N18" s="17"/>
      <c r="O18" s="17"/>
      <c r="P18" s="80">
        <f t="shared" si="3"/>
        <v>0</v>
      </c>
      <c r="Q18" s="82">
        <f t="shared" si="4"/>
        <v>44</v>
      </c>
      <c r="R18" s="14" t="str">
        <f t="shared" si="5"/>
        <v>F</v>
      </c>
      <c r="S18" s="15"/>
      <c r="T18" s="15"/>
      <c r="U18" s="15"/>
      <c r="V18" s="15"/>
      <c r="W18" s="15"/>
    </row>
    <row r="19" spans="1:23" ht="17.25" thickBot="1" thickTop="1">
      <c r="A19" s="16">
        <v>12</v>
      </c>
      <c r="B19" s="52" t="s">
        <v>44</v>
      </c>
      <c r="C19" s="56" t="s">
        <v>28</v>
      </c>
      <c r="D19" s="56"/>
      <c r="E19" s="24">
        <v>6</v>
      </c>
      <c r="F19" s="24">
        <v>6</v>
      </c>
      <c r="G19" s="75">
        <f t="shared" si="0"/>
        <v>12</v>
      </c>
      <c r="H19" s="60">
        <v>22</v>
      </c>
      <c r="I19" s="61"/>
      <c r="J19" s="76">
        <f t="shared" si="1"/>
        <v>22</v>
      </c>
      <c r="K19" s="72">
        <v>26</v>
      </c>
      <c r="L19" s="73"/>
      <c r="M19" s="77">
        <f t="shared" si="2"/>
        <v>26</v>
      </c>
      <c r="N19" s="17"/>
      <c r="O19" s="17"/>
      <c r="P19" s="80">
        <f t="shared" si="3"/>
        <v>0</v>
      </c>
      <c r="Q19" s="82">
        <f t="shared" si="4"/>
        <v>60</v>
      </c>
      <c r="R19" s="14" t="str">
        <f t="shared" si="5"/>
        <v>D</v>
      </c>
      <c r="S19" s="15"/>
      <c r="T19" s="15"/>
      <c r="U19" s="15"/>
      <c r="V19" s="15"/>
      <c r="W19" s="15"/>
    </row>
    <row r="20" spans="1:23" ht="17.25" thickBot="1" thickTop="1">
      <c r="A20" s="16">
        <v>13</v>
      </c>
      <c r="B20" s="52" t="s">
        <v>45</v>
      </c>
      <c r="C20" s="56" t="s">
        <v>28</v>
      </c>
      <c r="D20" s="56">
        <v>5</v>
      </c>
      <c r="E20" s="24">
        <v>6</v>
      </c>
      <c r="F20" s="24">
        <v>6</v>
      </c>
      <c r="G20" s="75">
        <f t="shared" si="0"/>
        <v>17</v>
      </c>
      <c r="H20" s="60">
        <v>25</v>
      </c>
      <c r="I20" s="61"/>
      <c r="J20" s="76">
        <f t="shared" si="1"/>
        <v>25</v>
      </c>
      <c r="K20" s="72">
        <v>42</v>
      </c>
      <c r="L20" s="73"/>
      <c r="M20" s="77">
        <f t="shared" si="2"/>
        <v>42</v>
      </c>
      <c r="N20" s="17"/>
      <c r="O20" s="17"/>
      <c r="P20" s="80">
        <f t="shared" si="3"/>
        <v>0</v>
      </c>
      <c r="Q20" s="82">
        <f>J20+M20+G20</f>
        <v>84</v>
      </c>
      <c r="R20" s="14" t="str">
        <f t="shared" si="5"/>
        <v>B</v>
      </c>
      <c r="S20" s="15"/>
      <c r="T20" s="15"/>
      <c r="U20" s="15"/>
      <c r="V20" s="15"/>
      <c r="W20" s="15"/>
    </row>
    <row r="21" spans="1:23" ht="17.25" thickBot="1" thickTop="1">
      <c r="A21" s="16">
        <v>14</v>
      </c>
      <c r="B21" s="52" t="s">
        <v>46</v>
      </c>
      <c r="C21" s="56" t="s">
        <v>29</v>
      </c>
      <c r="D21" s="56"/>
      <c r="E21" s="24">
        <v>8</v>
      </c>
      <c r="F21" s="24">
        <v>7</v>
      </c>
      <c r="G21" s="75">
        <f t="shared" si="0"/>
        <v>15</v>
      </c>
      <c r="H21" s="60">
        <v>22</v>
      </c>
      <c r="I21" s="61"/>
      <c r="J21" s="76">
        <f t="shared" si="1"/>
        <v>22</v>
      </c>
      <c r="K21" s="72">
        <v>23</v>
      </c>
      <c r="L21" s="73"/>
      <c r="M21" s="77">
        <f t="shared" si="2"/>
        <v>23</v>
      </c>
      <c r="N21" s="17"/>
      <c r="O21" s="17"/>
      <c r="P21" s="80">
        <f t="shared" si="3"/>
        <v>0</v>
      </c>
      <c r="Q21" s="82">
        <f t="shared" si="4"/>
        <v>60</v>
      </c>
      <c r="R21" s="14" t="str">
        <f t="shared" si="5"/>
        <v>D</v>
      </c>
      <c r="S21" s="15"/>
      <c r="T21" s="15"/>
      <c r="U21" s="15"/>
      <c r="V21" s="15"/>
      <c r="W21" s="15"/>
    </row>
    <row r="22" spans="1:23" ht="17.25" thickBot="1" thickTop="1">
      <c r="A22" s="16">
        <v>15</v>
      </c>
      <c r="B22" s="52" t="s">
        <v>47</v>
      </c>
      <c r="C22" s="56" t="s">
        <v>26</v>
      </c>
      <c r="D22" s="56"/>
      <c r="E22" s="24">
        <v>9</v>
      </c>
      <c r="F22" s="24">
        <v>9</v>
      </c>
      <c r="G22" s="75">
        <f t="shared" si="0"/>
        <v>18</v>
      </c>
      <c r="H22" s="60">
        <v>11</v>
      </c>
      <c r="I22" s="61">
        <v>14</v>
      </c>
      <c r="J22" s="76">
        <f t="shared" si="1"/>
        <v>14</v>
      </c>
      <c r="K22" s="72"/>
      <c r="L22" s="73"/>
      <c r="M22" s="77">
        <f t="shared" si="2"/>
        <v>0</v>
      </c>
      <c r="N22" s="17"/>
      <c r="O22" s="17"/>
      <c r="P22" s="80">
        <f t="shared" si="3"/>
        <v>0</v>
      </c>
      <c r="Q22" s="82">
        <f t="shared" si="4"/>
        <v>32</v>
      </c>
      <c r="R22" s="14" t="str">
        <f t="shared" si="5"/>
        <v>F</v>
      </c>
      <c r="S22" s="15"/>
      <c r="T22" s="15"/>
      <c r="U22" s="15"/>
      <c r="V22" s="15"/>
      <c r="W22" s="15"/>
    </row>
    <row r="23" spans="1:23" ht="17.25" thickBot="1" thickTop="1">
      <c r="A23" s="16">
        <v>16</v>
      </c>
      <c r="B23" s="52" t="s">
        <v>48</v>
      </c>
      <c r="C23" s="56" t="s">
        <v>29</v>
      </c>
      <c r="D23" s="56"/>
      <c r="E23" s="24">
        <v>8</v>
      </c>
      <c r="F23" s="24">
        <v>7</v>
      </c>
      <c r="G23" s="75">
        <f t="shared" si="0"/>
        <v>15</v>
      </c>
      <c r="H23" s="60">
        <v>20</v>
      </c>
      <c r="I23" s="61"/>
      <c r="J23" s="76">
        <f t="shared" si="1"/>
        <v>20</v>
      </c>
      <c r="K23" s="72">
        <v>34</v>
      </c>
      <c r="L23" s="73"/>
      <c r="M23" s="77">
        <f t="shared" si="2"/>
        <v>34</v>
      </c>
      <c r="N23" s="17"/>
      <c r="O23" s="17"/>
      <c r="P23" s="80">
        <f t="shared" si="3"/>
        <v>0</v>
      </c>
      <c r="Q23" s="82">
        <f t="shared" si="4"/>
        <v>69</v>
      </c>
      <c r="R23" s="14" t="str">
        <f t="shared" si="5"/>
        <v>D</v>
      </c>
      <c r="S23" s="15"/>
      <c r="T23" s="15"/>
      <c r="U23" s="15"/>
      <c r="V23" s="15"/>
      <c r="W23" s="15"/>
    </row>
    <row r="24" spans="1:23" ht="17.25" thickBot="1" thickTop="1">
      <c r="A24" s="16">
        <v>17</v>
      </c>
      <c r="B24" s="52" t="s">
        <v>49</v>
      </c>
      <c r="C24" s="56" t="s">
        <v>26</v>
      </c>
      <c r="D24" s="56"/>
      <c r="E24" s="24">
        <v>9</v>
      </c>
      <c r="F24" s="24">
        <v>9</v>
      </c>
      <c r="G24" s="75">
        <f t="shared" si="0"/>
        <v>18</v>
      </c>
      <c r="H24" s="60"/>
      <c r="I24" s="61"/>
      <c r="J24" s="76">
        <f t="shared" si="1"/>
        <v>0</v>
      </c>
      <c r="K24" s="72">
        <v>3</v>
      </c>
      <c r="L24" s="73"/>
      <c r="M24" s="77">
        <f t="shared" si="2"/>
        <v>3</v>
      </c>
      <c r="N24" s="17"/>
      <c r="O24" s="17"/>
      <c r="P24" s="80">
        <f t="shared" si="3"/>
        <v>0</v>
      </c>
      <c r="Q24" s="82">
        <f t="shared" si="4"/>
        <v>21</v>
      </c>
      <c r="R24" s="14" t="str">
        <f t="shared" si="5"/>
        <v>F</v>
      </c>
      <c r="S24" s="15"/>
      <c r="T24" s="15"/>
      <c r="U24" s="15"/>
      <c r="V24" s="15"/>
      <c r="W24" s="15"/>
    </row>
    <row r="25" spans="1:23" ht="17.25" thickBot="1" thickTop="1">
      <c r="A25" s="16">
        <v>18</v>
      </c>
      <c r="B25" s="52" t="s">
        <v>50</v>
      </c>
      <c r="C25" s="56" t="s">
        <v>30</v>
      </c>
      <c r="D25" s="56">
        <v>3</v>
      </c>
      <c r="E25" s="24">
        <v>6</v>
      </c>
      <c r="F25" s="24">
        <v>6</v>
      </c>
      <c r="G25" s="75">
        <f t="shared" si="0"/>
        <v>15</v>
      </c>
      <c r="H25" s="60">
        <v>24</v>
      </c>
      <c r="I25" s="61"/>
      <c r="J25" s="76">
        <f t="shared" si="1"/>
        <v>24</v>
      </c>
      <c r="K25" s="72">
        <v>10</v>
      </c>
      <c r="L25" s="73"/>
      <c r="M25" s="77">
        <f t="shared" si="2"/>
        <v>10</v>
      </c>
      <c r="N25" s="17"/>
      <c r="O25" s="17"/>
      <c r="P25" s="80">
        <f t="shared" si="3"/>
        <v>0</v>
      </c>
      <c r="Q25" s="82">
        <f t="shared" si="4"/>
        <v>49</v>
      </c>
      <c r="R25" s="14" t="str">
        <f t="shared" si="5"/>
        <v>F</v>
      </c>
      <c r="S25" s="15"/>
      <c r="T25" s="15"/>
      <c r="U25" s="15"/>
      <c r="V25" s="15"/>
      <c r="W25" s="15"/>
    </row>
    <row r="26" spans="1:23" ht="17.25" thickBot="1" thickTop="1">
      <c r="A26" s="25">
        <v>19</v>
      </c>
      <c r="B26" s="52" t="s">
        <v>51</v>
      </c>
      <c r="C26" s="56" t="s">
        <v>26</v>
      </c>
      <c r="D26" s="56">
        <v>1</v>
      </c>
      <c r="E26" s="24">
        <v>9</v>
      </c>
      <c r="F26" s="24">
        <v>9</v>
      </c>
      <c r="G26" s="75">
        <f t="shared" si="0"/>
        <v>19</v>
      </c>
      <c r="H26" s="60">
        <v>21</v>
      </c>
      <c r="I26" s="61"/>
      <c r="J26" s="76">
        <f t="shared" si="1"/>
        <v>21</v>
      </c>
      <c r="K26" s="72">
        <v>14</v>
      </c>
      <c r="L26" s="73"/>
      <c r="M26" s="77">
        <f t="shared" si="2"/>
        <v>14</v>
      </c>
      <c r="N26" s="17"/>
      <c r="O26" s="17"/>
      <c r="P26" s="80">
        <f t="shared" si="3"/>
        <v>0</v>
      </c>
      <c r="Q26" s="82">
        <f>J26+M26+G26</f>
        <v>54</v>
      </c>
      <c r="R26" s="14" t="str">
        <f t="shared" si="5"/>
        <v>E</v>
      </c>
      <c r="S26" s="15"/>
      <c r="T26" s="15"/>
      <c r="U26" s="15"/>
      <c r="V26" s="15"/>
      <c r="W26" s="15"/>
    </row>
    <row r="27" spans="1:23" ht="17.25" thickBot="1" thickTop="1">
      <c r="A27" s="16">
        <v>20</v>
      </c>
      <c r="B27" s="52" t="s">
        <v>52</v>
      </c>
      <c r="C27" s="56" t="s">
        <v>30</v>
      </c>
      <c r="D27" s="56"/>
      <c r="E27" s="87">
        <v>6</v>
      </c>
      <c r="F27" s="87">
        <v>6</v>
      </c>
      <c r="G27" s="75">
        <f t="shared" si="0"/>
        <v>12</v>
      </c>
      <c r="H27" s="60">
        <v>14</v>
      </c>
      <c r="I27" s="61">
        <v>21</v>
      </c>
      <c r="J27" s="76">
        <f t="shared" si="1"/>
        <v>21</v>
      </c>
      <c r="K27" s="72">
        <v>27</v>
      </c>
      <c r="L27" s="73"/>
      <c r="M27" s="77">
        <f t="shared" si="2"/>
        <v>27</v>
      </c>
      <c r="N27" s="17"/>
      <c r="O27" s="17"/>
      <c r="P27" s="80">
        <f t="shared" si="3"/>
        <v>0</v>
      </c>
      <c r="Q27" s="82">
        <f t="shared" si="4"/>
        <v>60</v>
      </c>
      <c r="R27" s="14" t="str">
        <f t="shared" si="5"/>
        <v>D</v>
      </c>
      <c r="S27" s="15"/>
      <c r="T27" s="15"/>
      <c r="U27" s="15"/>
      <c r="V27" s="15"/>
      <c r="W27" s="15"/>
    </row>
    <row r="28" spans="1:23" ht="17.25" thickBot="1" thickTop="1">
      <c r="A28" s="12">
        <v>21</v>
      </c>
      <c r="B28" s="52" t="s">
        <v>53</v>
      </c>
      <c r="C28" s="56" t="s">
        <v>28</v>
      </c>
      <c r="D28" s="56"/>
      <c r="E28" s="24">
        <v>6</v>
      </c>
      <c r="F28" s="24">
        <v>6</v>
      </c>
      <c r="G28" s="75">
        <f t="shared" si="0"/>
        <v>12</v>
      </c>
      <c r="H28" s="60">
        <v>10</v>
      </c>
      <c r="I28" s="61">
        <v>13</v>
      </c>
      <c r="J28" s="76">
        <f t="shared" si="1"/>
        <v>13</v>
      </c>
      <c r="K28" s="72"/>
      <c r="L28" s="73"/>
      <c r="M28" s="77">
        <f t="shared" si="2"/>
        <v>0</v>
      </c>
      <c r="N28" s="17"/>
      <c r="O28" s="17"/>
      <c r="P28" s="80">
        <f t="shared" si="3"/>
        <v>0</v>
      </c>
      <c r="Q28" s="82">
        <f t="shared" si="4"/>
        <v>25</v>
      </c>
      <c r="R28" s="14" t="str">
        <f t="shared" si="5"/>
        <v>F</v>
      </c>
      <c r="S28" s="15"/>
      <c r="T28" s="15"/>
      <c r="U28" s="15"/>
      <c r="V28" s="15"/>
      <c r="W28" s="15"/>
    </row>
    <row r="29" spans="1:23" ht="17.25" thickBot="1" thickTop="1">
      <c r="A29" s="16">
        <v>22</v>
      </c>
      <c r="B29" s="52" t="s">
        <v>54</v>
      </c>
      <c r="C29" s="56" t="s">
        <v>30</v>
      </c>
      <c r="D29" s="56"/>
      <c r="E29" s="24">
        <v>6</v>
      </c>
      <c r="F29" s="24">
        <v>6</v>
      </c>
      <c r="G29" s="75">
        <f t="shared" si="0"/>
        <v>12</v>
      </c>
      <c r="H29" s="60">
        <v>13</v>
      </c>
      <c r="I29" s="61">
        <v>15</v>
      </c>
      <c r="J29" s="76">
        <f t="shared" si="1"/>
        <v>15</v>
      </c>
      <c r="K29" s="72">
        <v>10</v>
      </c>
      <c r="L29" s="73"/>
      <c r="M29" s="77">
        <f t="shared" si="2"/>
        <v>10</v>
      </c>
      <c r="N29" s="17"/>
      <c r="O29" s="17"/>
      <c r="P29" s="80">
        <f t="shared" si="3"/>
        <v>0</v>
      </c>
      <c r="Q29" s="82">
        <f t="shared" si="4"/>
        <v>37</v>
      </c>
      <c r="R29" s="14" t="str">
        <f t="shared" si="5"/>
        <v>F</v>
      </c>
      <c r="S29" s="15"/>
      <c r="T29" s="15"/>
      <c r="U29" s="15"/>
      <c r="V29" s="15"/>
      <c r="W29" s="15"/>
    </row>
    <row r="30" spans="1:23" ht="17.25" thickBot="1" thickTop="1">
      <c r="A30" s="16">
        <v>23</v>
      </c>
      <c r="B30" s="52" t="s">
        <v>55</v>
      </c>
      <c r="C30" s="56" t="s">
        <v>16</v>
      </c>
      <c r="D30" s="56"/>
      <c r="E30" s="87">
        <v>5</v>
      </c>
      <c r="F30" s="87">
        <v>5</v>
      </c>
      <c r="G30" s="75">
        <f t="shared" si="0"/>
        <v>10</v>
      </c>
      <c r="H30" s="60">
        <v>15</v>
      </c>
      <c r="I30" s="61">
        <v>19</v>
      </c>
      <c r="J30" s="76">
        <f t="shared" si="1"/>
        <v>19</v>
      </c>
      <c r="K30" s="72">
        <v>13</v>
      </c>
      <c r="L30" s="73"/>
      <c r="M30" s="77">
        <f t="shared" si="2"/>
        <v>13</v>
      </c>
      <c r="N30" s="17"/>
      <c r="O30" s="17"/>
      <c r="P30" s="80">
        <f t="shared" si="3"/>
        <v>0</v>
      </c>
      <c r="Q30" s="82">
        <f t="shared" si="4"/>
        <v>42</v>
      </c>
      <c r="R30" s="14" t="str">
        <f t="shared" si="5"/>
        <v>F</v>
      </c>
      <c r="S30" s="15"/>
      <c r="T30" s="15"/>
      <c r="U30" s="15"/>
      <c r="V30" s="15"/>
      <c r="W30" s="15"/>
    </row>
    <row r="31" spans="1:23" ht="17.25" thickBot="1" thickTop="1">
      <c r="A31" s="16">
        <v>24</v>
      </c>
      <c r="B31" s="52" t="s">
        <v>56</v>
      </c>
      <c r="C31" s="56" t="s">
        <v>30</v>
      </c>
      <c r="D31" s="104"/>
      <c r="E31" s="54">
        <v>6</v>
      </c>
      <c r="F31" s="54">
        <v>6</v>
      </c>
      <c r="G31" s="75">
        <f t="shared" si="0"/>
        <v>12</v>
      </c>
      <c r="H31" s="60">
        <v>8</v>
      </c>
      <c r="I31" s="61">
        <v>18</v>
      </c>
      <c r="J31" s="76">
        <f t="shared" si="1"/>
        <v>18</v>
      </c>
      <c r="K31" s="72">
        <v>5</v>
      </c>
      <c r="L31" s="73"/>
      <c r="M31" s="77">
        <f t="shared" si="2"/>
        <v>5</v>
      </c>
      <c r="N31" s="17"/>
      <c r="O31" s="17"/>
      <c r="P31" s="80">
        <f t="shared" si="3"/>
        <v>0</v>
      </c>
      <c r="Q31" s="82">
        <f t="shared" si="4"/>
        <v>35</v>
      </c>
      <c r="R31" s="14" t="str">
        <f t="shared" si="5"/>
        <v>F</v>
      </c>
      <c r="S31" s="15"/>
      <c r="T31" s="15"/>
      <c r="U31" s="15"/>
      <c r="V31" s="15"/>
      <c r="W31" s="15"/>
    </row>
    <row r="32" spans="1:23" ht="17.25" thickBot="1" thickTop="1">
      <c r="A32" s="16">
        <v>25</v>
      </c>
      <c r="B32" s="52" t="s">
        <v>57</v>
      </c>
      <c r="C32" s="56" t="s">
        <v>29</v>
      </c>
      <c r="D32" s="104">
        <v>2</v>
      </c>
      <c r="E32" s="54">
        <v>8</v>
      </c>
      <c r="F32" s="54">
        <v>7</v>
      </c>
      <c r="G32" s="75">
        <f t="shared" si="0"/>
        <v>17</v>
      </c>
      <c r="H32" s="60">
        <v>21</v>
      </c>
      <c r="I32" s="61">
        <v>25</v>
      </c>
      <c r="J32" s="76">
        <f t="shared" si="1"/>
        <v>25</v>
      </c>
      <c r="K32" s="72">
        <v>38</v>
      </c>
      <c r="L32" s="73"/>
      <c r="M32" s="77">
        <f t="shared" si="2"/>
        <v>38</v>
      </c>
      <c r="N32" s="17"/>
      <c r="O32" s="17"/>
      <c r="P32" s="80">
        <f t="shared" si="3"/>
        <v>0</v>
      </c>
      <c r="Q32" s="82">
        <f t="shared" si="4"/>
        <v>80</v>
      </c>
      <c r="R32" s="14" t="str">
        <f t="shared" si="5"/>
        <v>B</v>
      </c>
      <c r="S32" s="15"/>
      <c r="T32" s="15"/>
      <c r="U32" s="15"/>
      <c r="V32" s="15"/>
      <c r="W32" s="15"/>
    </row>
    <row r="33" spans="1:23" ht="17.25" thickBot="1" thickTop="1">
      <c r="A33" s="16">
        <v>26</v>
      </c>
      <c r="B33" s="52" t="s">
        <v>58</v>
      </c>
      <c r="C33" s="56" t="s">
        <v>16</v>
      </c>
      <c r="D33" s="104"/>
      <c r="E33" s="54">
        <v>5</v>
      </c>
      <c r="F33" s="54">
        <v>5</v>
      </c>
      <c r="G33" s="75">
        <f t="shared" si="0"/>
        <v>10</v>
      </c>
      <c r="H33" s="60">
        <v>20</v>
      </c>
      <c r="I33" s="61"/>
      <c r="J33" s="76">
        <f t="shared" si="1"/>
        <v>20</v>
      </c>
      <c r="K33" s="72">
        <v>22</v>
      </c>
      <c r="L33" s="73"/>
      <c r="M33" s="77">
        <f t="shared" si="2"/>
        <v>22</v>
      </c>
      <c r="N33" s="17"/>
      <c r="O33" s="17"/>
      <c r="P33" s="80">
        <f t="shared" si="3"/>
        <v>0</v>
      </c>
      <c r="Q33" s="82">
        <f t="shared" si="4"/>
        <v>52</v>
      </c>
      <c r="R33" s="14" t="str">
        <f t="shared" si="5"/>
        <v>E</v>
      </c>
      <c r="S33" s="15"/>
      <c r="T33" s="15"/>
      <c r="U33" s="15"/>
      <c r="V33" s="15"/>
      <c r="W33" s="15"/>
    </row>
    <row r="34" spans="1:23" ht="17.25" thickBot="1" thickTop="1">
      <c r="A34" s="16">
        <v>27</v>
      </c>
      <c r="B34" s="52" t="s">
        <v>59</v>
      </c>
      <c r="C34" s="56" t="s">
        <v>16</v>
      </c>
      <c r="D34" s="56">
        <v>3</v>
      </c>
      <c r="E34" s="24">
        <v>5</v>
      </c>
      <c r="F34" s="24">
        <v>5</v>
      </c>
      <c r="G34" s="75">
        <f t="shared" si="0"/>
        <v>13</v>
      </c>
      <c r="H34" s="60">
        <v>24</v>
      </c>
      <c r="I34" s="61"/>
      <c r="J34" s="76">
        <f t="shared" si="1"/>
        <v>24</v>
      </c>
      <c r="K34" s="72">
        <v>26</v>
      </c>
      <c r="L34" s="73"/>
      <c r="M34" s="77">
        <f t="shared" si="2"/>
        <v>26</v>
      </c>
      <c r="N34" s="17"/>
      <c r="O34" s="17"/>
      <c r="P34" s="80">
        <f t="shared" si="3"/>
        <v>0</v>
      </c>
      <c r="Q34" s="82">
        <f t="shared" si="4"/>
        <v>63</v>
      </c>
      <c r="R34" s="14" t="str">
        <f t="shared" si="5"/>
        <v>D</v>
      </c>
      <c r="S34" s="15"/>
      <c r="T34" s="15"/>
      <c r="U34" s="15"/>
      <c r="V34" s="15"/>
      <c r="W34" s="15"/>
    </row>
    <row r="35" spans="1:23" ht="17.25" thickBot="1" thickTop="1">
      <c r="A35" s="16">
        <v>28</v>
      </c>
      <c r="B35" s="52" t="s">
        <v>60</v>
      </c>
      <c r="C35" s="56" t="s">
        <v>30</v>
      </c>
      <c r="D35" s="56"/>
      <c r="E35" s="24">
        <v>6</v>
      </c>
      <c r="F35" s="24">
        <v>6</v>
      </c>
      <c r="G35" s="75">
        <f t="shared" si="0"/>
        <v>12</v>
      </c>
      <c r="H35" s="60">
        <v>12</v>
      </c>
      <c r="I35" s="61">
        <v>10</v>
      </c>
      <c r="J35" s="76">
        <f t="shared" si="1"/>
        <v>10</v>
      </c>
      <c r="K35" s="72">
        <v>12</v>
      </c>
      <c r="L35" s="73"/>
      <c r="M35" s="77">
        <f t="shared" si="2"/>
        <v>12</v>
      </c>
      <c r="N35" s="17"/>
      <c r="O35" s="17"/>
      <c r="P35" s="80">
        <f t="shared" si="3"/>
        <v>0</v>
      </c>
      <c r="Q35" s="82">
        <f t="shared" si="4"/>
        <v>34</v>
      </c>
      <c r="R35" s="14" t="str">
        <f t="shared" si="5"/>
        <v>F</v>
      </c>
      <c r="S35" s="15"/>
      <c r="T35" s="15"/>
      <c r="U35" s="15"/>
      <c r="V35" s="15"/>
      <c r="W35" s="15"/>
    </row>
    <row r="36" spans="1:23" ht="17.25" thickBot="1" thickTop="1">
      <c r="A36" s="25">
        <v>29</v>
      </c>
      <c r="B36" s="52" t="s">
        <v>61</v>
      </c>
      <c r="C36" s="56" t="s">
        <v>27</v>
      </c>
      <c r="D36" s="56"/>
      <c r="E36" s="87"/>
      <c r="F36" s="87"/>
      <c r="G36" s="75">
        <f t="shared" si="0"/>
        <v>0</v>
      </c>
      <c r="H36" s="60">
        <v>23</v>
      </c>
      <c r="I36" s="61"/>
      <c r="J36" s="76">
        <f t="shared" si="1"/>
        <v>23</v>
      </c>
      <c r="K36" s="72">
        <v>18</v>
      </c>
      <c r="L36" s="73"/>
      <c r="M36" s="77">
        <f t="shared" si="2"/>
        <v>18</v>
      </c>
      <c r="N36" s="17"/>
      <c r="O36" s="17"/>
      <c r="P36" s="80">
        <f t="shared" si="3"/>
        <v>0</v>
      </c>
      <c r="Q36" s="82">
        <f t="shared" si="4"/>
        <v>41</v>
      </c>
      <c r="R36" s="14" t="str">
        <f t="shared" si="5"/>
        <v>F</v>
      </c>
      <c r="S36" s="15"/>
      <c r="T36" s="15"/>
      <c r="U36" s="15"/>
      <c r="V36" s="15"/>
      <c r="W36" s="15"/>
    </row>
    <row r="37" spans="1:23" ht="17.25" thickBot="1" thickTop="1">
      <c r="A37" s="16">
        <v>30</v>
      </c>
      <c r="B37" s="52" t="s">
        <v>62</v>
      </c>
      <c r="C37" s="56" t="s">
        <v>29</v>
      </c>
      <c r="D37" s="56"/>
      <c r="E37" s="24">
        <v>8</v>
      </c>
      <c r="F37" s="24">
        <v>7</v>
      </c>
      <c r="G37" s="75">
        <f t="shared" si="0"/>
        <v>15</v>
      </c>
      <c r="H37" s="60">
        <v>17</v>
      </c>
      <c r="I37" s="61"/>
      <c r="J37" s="76">
        <f t="shared" si="1"/>
        <v>17</v>
      </c>
      <c r="K37" s="72">
        <v>15</v>
      </c>
      <c r="L37" s="73"/>
      <c r="M37" s="77">
        <f t="shared" si="2"/>
        <v>15</v>
      </c>
      <c r="N37" s="17"/>
      <c r="O37" s="17"/>
      <c r="P37" s="80">
        <f t="shared" si="3"/>
        <v>0</v>
      </c>
      <c r="Q37" s="82">
        <f t="shared" si="4"/>
        <v>47</v>
      </c>
      <c r="R37" s="14" t="str">
        <f t="shared" si="5"/>
        <v>F</v>
      </c>
      <c r="S37" s="15"/>
      <c r="T37" s="15"/>
      <c r="U37" s="15"/>
      <c r="V37" s="15"/>
      <c r="W37" s="15"/>
    </row>
    <row r="38" spans="1:23" ht="17.25" thickBot="1" thickTop="1">
      <c r="A38" s="12">
        <v>31</v>
      </c>
      <c r="B38" s="52" t="s">
        <v>63</v>
      </c>
      <c r="C38" s="56" t="s">
        <v>26</v>
      </c>
      <c r="D38" s="56"/>
      <c r="E38" s="24">
        <v>9</v>
      </c>
      <c r="F38" s="24">
        <v>9</v>
      </c>
      <c r="G38" s="75">
        <f t="shared" si="0"/>
        <v>18</v>
      </c>
      <c r="H38" s="89">
        <v>21</v>
      </c>
      <c r="I38" s="90"/>
      <c r="J38" s="76">
        <f t="shared" si="1"/>
        <v>21</v>
      </c>
      <c r="K38" s="91">
        <v>38</v>
      </c>
      <c r="L38" s="92"/>
      <c r="M38" s="78">
        <f t="shared" si="2"/>
        <v>38</v>
      </c>
      <c r="N38" s="93"/>
      <c r="O38" s="93"/>
      <c r="P38" s="83">
        <f t="shared" si="3"/>
        <v>0</v>
      </c>
      <c r="Q38" s="84">
        <f t="shared" si="4"/>
        <v>77</v>
      </c>
      <c r="R38" s="26" t="str">
        <f t="shared" si="5"/>
        <v>C</v>
      </c>
      <c r="S38" s="15"/>
      <c r="T38" s="15"/>
      <c r="U38" s="15"/>
      <c r="V38" s="15"/>
      <c r="W38" s="15"/>
    </row>
    <row r="39" spans="1:23" ht="17.25" thickBot="1" thickTop="1">
      <c r="A39" s="16">
        <v>32</v>
      </c>
      <c r="B39" s="52" t="s">
        <v>64</v>
      </c>
      <c r="C39" s="56" t="s">
        <v>29</v>
      </c>
      <c r="D39" s="56"/>
      <c r="E39" s="24">
        <v>8</v>
      </c>
      <c r="F39" s="24">
        <v>7</v>
      </c>
      <c r="G39" s="75">
        <f t="shared" si="0"/>
        <v>15</v>
      </c>
      <c r="H39" s="60">
        <v>20</v>
      </c>
      <c r="I39" s="61"/>
      <c r="J39" s="76">
        <f t="shared" si="1"/>
        <v>20</v>
      </c>
      <c r="K39" s="72">
        <v>23</v>
      </c>
      <c r="L39" s="73"/>
      <c r="M39" s="77">
        <f t="shared" si="2"/>
        <v>23</v>
      </c>
      <c r="N39" s="17"/>
      <c r="O39" s="17"/>
      <c r="P39" s="80">
        <f t="shared" si="3"/>
        <v>0</v>
      </c>
      <c r="Q39" s="82">
        <f t="shared" si="4"/>
        <v>58</v>
      </c>
      <c r="R39" s="14" t="str">
        <f t="shared" si="5"/>
        <v>E</v>
      </c>
      <c r="S39" s="15"/>
      <c r="T39" s="15"/>
      <c r="U39" s="15"/>
      <c r="V39" s="15"/>
      <c r="W39" s="15"/>
    </row>
    <row r="40" spans="1:23" ht="17.25" thickBot="1" thickTop="1">
      <c r="A40" s="16">
        <v>33</v>
      </c>
      <c r="B40" s="52" t="s">
        <v>65</v>
      </c>
      <c r="C40" s="56" t="s">
        <v>28</v>
      </c>
      <c r="D40" s="56"/>
      <c r="E40" s="24">
        <v>6</v>
      </c>
      <c r="F40" s="24">
        <v>6</v>
      </c>
      <c r="G40" s="75">
        <f t="shared" si="0"/>
        <v>12</v>
      </c>
      <c r="H40" s="60"/>
      <c r="I40" s="61">
        <v>20</v>
      </c>
      <c r="J40" s="76">
        <f t="shared" si="1"/>
        <v>20</v>
      </c>
      <c r="K40" s="72">
        <v>13</v>
      </c>
      <c r="L40" s="73"/>
      <c r="M40" s="77">
        <f t="shared" si="2"/>
        <v>13</v>
      </c>
      <c r="N40" s="17"/>
      <c r="O40" s="17"/>
      <c r="P40" s="80">
        <f t="shared" si="3"/>
        <v>0</v>
      </c>
      <c r="Q40" s="82">
        <f t="shared" si="4"/>
        <v>45</v>
      </c>
      <c r="R40" s="14" t="str">
        <f t="shared" si="5"/>
        <v>F</v>
      </c>
      <c r="S40" s="15"/>
      <c r="T40" s="15"/>
      <c r="U40" s="15"/>
      <c r="V40" s="15"/>
      <c r="W40" s="15"/>
    </row>
    <row r="41" spans="1:23" ht="17.25" thickBot="1" thickTop="1">
      <c r="A41" s="16">
        <v>34</v>
      </c>
      <c r="B41" s="52" t="s">
        <v>66</v>
      </c>
      <c r="C41" s="56" t="s">
        <v>27</v>
      </c>
      <c r="D41" s="56"/>
      <c r="E41" s="87"/>
      <c r="F41" s="87"/>
      <c r="G41" s="75">
        <f t="shared" si="0"/>
        <v>0</v>
      </c>
      <c r="H41" s="60">
        <v>16</v>
      </c>
      <c r="I41" s="61"/>
      <c r="J41" s="76">
        <f t="shared" si="1"/>
        <v>16</v>
      </c>
      <c r="K41" s="72"/>
      <c r="L41" s="73"/>
      <c r="M41" s="77">
        <f t="shared" si="2"/>
        <v>0</v>
      </c>
      <c r="N41" s="17"/>
      <c r="O41" s="17"/>
      <c r="P41" s="80">
        <f t="shared" si="3"/>
        <v>0</v>
      </c>
      <c r="Q41" s="82">
        <f t="shared" si="4"/>
        <v>16</v>
      </c>
      <c r="R41" s="14" t="str">
        <f t="shared" si="5"/>
        <v>F</v>
      </c>
      <c r="S41" s="15"/>
      <c r="T41" s="15"/>
      <c r="U41" s="15"/>
      <c r="V41" s="15"/>
      <c r="W41" s="15"/>
    </row>
    <row r="42" spans="1:23" ht="17.25" thickBot="1" thickTop="1">
      <c r="A42" s="16">
        <v>35</v>
      </c>
      <c r="B42" s="52" t="s">
        <v>67</v>
      </c>
      <c r="C42" s="56" t="s">
        <v>30</v>
      </c>
      <c r="D42" s="56"/>
      <c r="E42" s="24">
        <v>6</v>
      </c>
      <c r="F42" s="24">
        <v>6</v>
      </c>
      <c r="G42" s="75">
        <f t="shared" si="0"/>
        <v>12</v>
      </c>
      <c r="H42" s="64">
        <v>13</v>
      </c>
      <c r="I42" s="65">
        <v>20</v>
      </c>
      <c r="J42" s="76">
        <f t="shared" si="1"/>
        <v>20</v>
      </c>
      <c r="K42" s="72">
        <v>15</v>
      </c>
      <c r="L42" s="73"/>
      <c r="M42" s="77">
        <f t="shared" si="2"/>
        <v>15</v>
      </c>
      <c r="N42" s="17"/>
      <c r="O42" s="17"/>
      <c r="P42" s="80">
        <f t="shared" si="3"/>
        <v>0</v>
      </c>
      <c r="Q42" s="82">
        <f t="shared" si="4"/>
        <v>47</v>
      </c>
      <c r="R42" s="14" t="str">
        <f t="shared" si="5"/>
        <v>F</v>
      </c>
      <c r="S42" s="15"/>
      <c r="T42" s="15"/>
      <c r="U42" s="15"/>
      <c r="V42" s="15"/>
      <c r="W42" s="15"/>
    </row>
    <row r="43" spans="1:23" ht="17.25" thickBot="1" thickTop="1">
      <c r="A43" s="16">
        <v>36</v>
      </c>
      <c r="B43" s="52" t="s">
        <v>68</v>
      </c>
      <c r="C43" s="56" t="s">
        <v>28</v>
      </c>
      <c r="D43" s="56"/>
      <c r="E43" s="24">
        <v>6</v>
      </c>
      <c r="F43" s="24">
        <v>6</v>
      </c>
      <c r="G43" s="75">
        <f t="shared" si="0"/>
        <v>12</v>
      </c>
      <c r="H43" s="66">
        <v>23</v>
      </c>
      <c r="I43" s="67"/>
      <c r="J43" s="76">
        <f t="shared" si="1"/>
        <v>23</v>
      </c>
      <c r="K43" s="72">
        <v>21</v>
      </c>
      <c r="L43" s="73"/>
      <c r="M43" s="77">
        <f t="shared" si="2"/>
        <v>21</v>
      </c>
      <c r="N43" s="17"/>
      <c r="O43" s="17"/>
      <c r="P43" s="80">
        <f t="shared" si="3"/>
        <v>0</v>
      </c>
      <c r="Q43" s="82">
        <f t="shared" si="4"/>
        <v>56</v>
      </c>
      <c r="R43" s="14" t="str">
        <f t="shared" si="5"/>
        <v>E</v>
      </c>
      <c r="S43" s="15"/>
      <c r="T43" s="15"/>
      <c r="U43" s="15"/>
      <c r="V43" s="15"/>
      <c r="W43" s="15"/>
    </row>
    <row r="44" spans="1:23" ht="17.25" thickBot="1" thickTop="1">
      <c r="A44" s="16">
        <v>37</v>
      </c>
      <c r="B44" s="52" t="s">
        <v>69</v>
      </c>
      <c r="C44" s="56" t="s">
        <v>30</v>
      </c>
      <c r="D44" s="56"/>
      <c r="E44" s="24">
        <v>6</v>
      </c>
      <c r="F44" s="24">
        <v>6</v>
      </c>
      <c r="G44" s="75">
        <f t="shared" si="0"/>
        <v>12</v>
      </c>
      <c r="H44" s="66"/>
      <c r="I44" s="67">
        <v>6</v>
      </c>
      <c r="J44" s="76">
        <f t="shared" si="1"/>
        <v>6</v>
      </c>
      <c r="K44" s="72">
        <v>2</v>
      </c>
      <c r="L44" s="73"/>
      <c r="M44" s="77">
        <f t="shared" si="2"/>
        <v>2</v>
      </c>
      <c r="N44" s="17"/>
      <c r="O44" s="17"/>
      <c r="P44" s="80">
        <f t="shared" si="3"/>
        <v>0</v>
      </c>
      <c r="Q44" s="82">
        <f t="shared" si="4"/>
        <v>20</v>
      </c>
      <c r="R44" s="14" t="str">
        <f t="shared" si="5"/>
        <v>F</v>
      </c>
      <c r="S44" s="15"/>
      <c r="T44" s="15"/>
      <c r="U44" s="15"/>
      <c r="V44" s="15"/>
      <c r="W44" s="15"/>
    </row>
    <row r="45" spans="1:23" ht="17.25" thickBot="1" thickTop="1">
      <c r="A45" s="16">
        <v>38</v>
      </c>
      <c r="B45" s="52" t="s">
        <v>70</v>
      </c>
      <c r="C45" s="56" t="s">
        <v>30</v>
      </c>
      <c r="D45" s="56"/>
      <c r="E45" s="24">
        <v>6</v>
      </c>
      <c r="F45" s="24">
        <v>6</v>
      </c>
      <c r="G45" s="75">
        <f t="shared" si="0"/>
        <v>12</v>
      </c>
      <c r="H45" s="66">
        <v>22</v>
      </c>
      <c r="I45" s="67"/>
      <c r="J45" s="76">
        <f t="shared" si="1"/>
        <v>22</v>
      </c>
      <c r="K45" s="72">
        <v>12</v>
      </c>
      <c r="L45" s="73"/>
      <c r="M45" s="77">
        <f t="shared" si="2"/>
        <v>12</v>
      </c>
      <c r="N45" s="17"/>
      <c r="O45" s="17"/>
      <c r="P45" s="80">
        <f t="shared" si="3"/>
        <v>0</v>
      </c>
      <c r="Q45" s="82">
        <f t="shared" si="4"/>
        <v>46</v>
      </c>
      <c r="R45" s="14" t="str">
        <f t="shared" si="5"/>
        <v>F</v>
      </c>
      <c r="S45" s="15"/>
      <c r="T45" s="15"/>
      <c r="U45" s="15"/>
      <c r="V45" s="15"/>
      <c r="W45" s="15"/>
    </row>
    <row r="46" spans="1:23" ht="17.25" thickBot="1" thickTop="1">
      <c r="A46" s="25">
        <v>39</v>
      </c>
      <c r="B46" s="52" t="s">
        <v>71</v>
      </c>
      <c r="C46" s="56" t="s">
        <v>16</v>
      </c>
      <c r="D46" s="56"/>
      <c r="E46" s="24">
        <v>5</v>
      </c>
      <c r="F46" s="24">
        <v>5</v>
      </c>
      <c r="G46" s="75">
        <f t="shared" si="0"/>
        <v>10</v>
      </c>
      <c r="H46" s="68"/>
      <c r="I46" s="69">
        <v>15</v>
      </c>
      <c r="J46" s="76">
        <f t="shared" si="1"/>
        <v>15</v>
      </c>
      <c r="K46" s="72">
        <v>13</v>
      </c>
      <c r="L46" s="73"/>
      <c r="M46" s="77">
        <f t="shared" si="2"/>
        <v>13</v>
      </c>
      <c r="N46" s="17"/>
      <c r="O46" s="17"/>
      <c r="P46" s="80">
        <f t="shared" si="3"/>
        <v>0</v>
      </c>
      <c r="Q46" s="82">
        <f>J46+M46+G46</f>
        <v>38</v>
      </c>
      <c r="R46" s="31" t="str">
        <f t="shared" si="5"/>
        <v>F</v>
      </c>
      <c r="S46" s="15"/>
      <c r="T46" s="15"/>
      <c r="U46" s="15"/>
      <c r="V46" s="15"/>
      <c r="W46" s="15"/>
    </row>
    <row r="47" spans="1:23" ht="17.25" thickBot="1" thickTop="1">
      <c r="A47" s="16">
        <v>40</v>
      </c>
      <c r="B47" s="52" t="s">
        <v>72</v>
      </c>
      <c r="C47" s="56" t="s">
        <v>26</v>
      </c>
      <c r="D47" s="56">
        <v>2</v>
      </c>
      <c r="E47" s="24">
        <v>9</v>
      </c>
      <c r="F47" s="24">
        <v>9</v>
      </c>
      <c r="G47" s="75">
        <f t="shared" si="0"/>
        <v>20</v>
      </c>
      <c r="H47" s="68">
        <v>21</v>
      </c>
      <c r="I47" s="69"/>
      <c r="J47" s="76">
        <f t="shared" si="1"/>
        <v>21</v>
      </c>
      <c r="K47" s="72">
        <v>17</v>
      </c>
      <c r="L47" s="73"/>
      <c r="M47" s="77">
        <f t="shared" si="2"/>
        <v>17</v>
      </c>
      <c r="N47" s="17"/>
      <c r="O47" s="17"/>
      <c r="P47" s="80">
        <f t="shared" si="3"/>
        <v>0</v>
      </c>
      <c r="Q47" s="82">
        <f>J47+M47+G47</f>
        <v>58</v>
      </c>
      <c r="R47" s="14" t="str">
        <f t="shared" si="5"/>
        <v>E</v>
      </c>
      <c r="S47" s="15"/>
      <c r="T47" s="15"/>
      <c r="U47" s="15"/>
      <c r="V47" s="15"/>
      <c r="W47" s="15"/>
    </row>
    <row r="48" spans="1:23" ht="17.25" thickBot="1" thickTop="1">
      <c r="A48" s="12">
        <v>41</v>
      </c>
      <c r="B48" s="52" t="s">
        <v>73</v>
      </c>
      <c r="C48" s="56" t="s">
        <v>26</v>
      </c>
      <c r="D48" s="56"/>
      <c r="E48" s="24">
        <v>9</v>
      </c>
      <c r="F48" s="24">
        <v>9</v>
      </c>
      <c r="G48" s="75">
        <f t="shared" si="0"/>
        <v>18</v>
      </c>
      <c r="H48" s="68">
        <v>16</v>
      </c>
      <c r="I48" s="69"/>
      <c r="J48" s="76">
        <f t="shared" si="1"/>
        <v>16</v>
      </c>
      <c r="K48" s="72">
        <v>8</v>
      </c>
      <c r="L48" s="73"/>
      <c r="M48" s="77">
        <f t="shared" si="2"/>
        <v>8</v>
      </c>
      <c r="N48" s="17"/>
      <c r="O48" s="17"/>
      <c r="P48" s="80">
        <f t="shared" si="3"/>
        <v>0</v>
      </c>
      <c r="Q48" s="82">
        <f t="shared" si="4"/>
        <v>42</v>
      </c>
      <c r="R48" s="14" t="str">
        <f t="shared" si="5"/>
        <v>F</v>
      </c>
      <c r="S48" s="15"/>
      <c r="T48" s="15"/>
      <c r="U48" s="15"/>
      <c r="V48" s="15"/>
      <c r="W48" s="15"/>
    </row>
    <row r="49" spans="1:23" ht="17.25" thickBot="1" thickTop="1">
      <c r="A49" s="16">
        <v>42</v>
      </c>
      <c r="B49" s="52" t="s">
        <v>74</v>
      </c>
      <c r="C49" s="56"/>
      <c r="D49" s="56"/>
      <c r="E49" s="24"/>
      <c r="F49" s="24"/>
      <c r="G49" s="75">
        <f t="shared" si="0"/>
        <v>0</v>
      </c>
      <c r="H49" s="68">
        <v>9</v>
      </c>
      <c r="I49" s="69">
        <v>12</v>
      </c>
      <c r="J49" s="76">
        <f t="shared" si="1"/>
        <v>12</v>
      </c>
      <c r="K49" s="72">
        <v>0</v>
      </c>
      <c r="L49" s="73"/>
      <c r="M49" s="77">
        <f t="shared" si="2"/>
        <v>0</v>
      </c>
      <c r="N49" s="17"/>
      <c r="O49" s="17"/>
      <c r="P49" s="80">
        <f t="shared" si="3"/>
        <v>0</v>
      </c>
      <c r="Q49" s="82">
        <f t="shared" si="4"/>
        <v>12</v>
      </c>
      <c r="R49" s="14" t="str">
        <f t="shared" si="5"/>
        <v>F</v>
      </c>
      <c r="S49" s="15"/>
      <c r="T49" s="15"/>
      <c r="U49" s="15"/>
      <c r="V49" s="15"/>
      <c r="W49" s="15"/>
    </row>
    <row r="50" spans="1:23" ht="17.25" thickBot="1" thickTop="1">
      <c r="A50" s="16">
        <v>43</v>
      </c>
      <c r="B50" s="52" t="s">
        <v>75</v>
      </c>
      <c r="C50" s="56" t="s">
        <v>27</v>
      </c>
      <c r="D50" s="56"/>
      <c r="E50" s="24"/>
      <c r="F50" s="24"/>
      <c r="G50" s="75">
        <f t="shared" si="0"/>
        <v>0</v>
      </c>
      <c r="H50" s="68">
        <v>16</v>
      </c>
      <c r="I50" s="69"/>
      <c r="J50" s="76">
        <f t="shared" si="1"/>
        <v>16</v>
      </c>
      <c r="K50" s="72"/>
      <c r="L50" s="73"/>
      <c r="M50" s="77">
        <f t="shared" si="2"/>
        <v>0</v>
      </c>
      <c r="N50" s="17"/>
      <c r="O50" s="17"/>
      <c r="P50" s="80">
        <f t="shared" si="3"/>
        <v>0</v>
      </c>
      <c r="Q50" s="82">
        <f t="shared" si="4"/>
        <v>16</v>
      </c>
      <c r="R50" s="14" t="str">
        <f t="shared" si="5"/>
        <v>F</v>
      </c>
      <c r="S50" s="15"/>
      <c r="T50" s="15"/>
      <c r="U50" s="15"/>
      <c r="V50" s="15"/>
      <c r="W50" s="15"/>
    </row>
    <row r="51" spans="1:23" ht="17.25" thickBot="1" thickTop="1">
      <c r="A51" s="16">
        <v>44</v>
      </c>
      <c r="B51" s="52" t="s">
        <v>76</v>
      </c>
      <c r="C51" s="56" t="s">
        <v>16</v>
      </c>
      <c r="D51" s="56"/>
      <c r="E51" s="24">
        <v>5</v>
      </c>
      <c r="F51" s="24">
        <v>5</v>
      </c>
      <c r="G51" s="75">
        <f t="shared" si="0"/>
        <v>10</v>
      </c>
      <c r="H51" s="68">
        <v>20</v>
      </c>
      <c r="I51" s="69"/>
      <c r="J51" s="76">
        <f t="shared" si="1"/>
        <v>20</v>
      </c>
      <c r="K51" s="72"/>
      <c r="L51" s="73"/>
      <c r="M51" s="77">
        <f t="shared" si="2"/>
        <v>0</v>
      </c>
      <c r="N51" s="17"/>
      <c r="O51" s="17"/>
      <c r="P51" s="80">
        <f t="shared" si="3"/>
        <v>0</v>
      </c>
      <c r="Q51" s="82">
        <f t="shared" si="4"/>
        <v>30</v>
      </c>
      <c r="R51" s="14" t="str">
        <f t="shared" si="5"/>
        <v>F</v>
      </c>
      <c r="S51" s="15"/>
      <c r="T51" s="15"/>
      <c r="U51" s="15"/>
      <c r="V51" s="15"/>
      <c r="W51" s="15"/>
    </row>
    <row r="52" spans="1:23" ht="17.25" thickBot="1" thickTop="1">
      <c r="A52" s="16">
        <v>45</v>
      </c>
      <c r="B52" s="52" t="s">
        <v>77</v>
      </c>
      <c r="C52" s="57" t="s">
        <v>16</v>
      </c>
      <c r="D52" s="57"/>
      <c r="E52" s="24">
        <v>5</v>
      </c>
      <c r="F52" s="24">
        <v>5</v>
      </c>
      <c r="G52" s="75">
        <f t="shared" si="0"/>
        <v>10</v>
      </c>
      <c r="H52" s="68">
        <v>12</v>
      </c>
      <c r="I52" s="69">
        <v>14</v>
      </c>
      <c r="J52" s="76">
        <f t="shared" si="1"/>
        <v>14</v>
      </c>
      <c r="K52" s="72"/>
      <c r="L52" s="73"/>
      <c r="M52" s="77">
        <f t="shared" si="2"/>
        <v>0</v>
      </c>
      <c r="N52" s="17"/>
      <c r="O52" s="17"/>
      <c r="P52" s="80">
        <f t="shared" si="3"/>
        <v>0</v>
      </c>
      <c r="Q52" s="82">
        <f t="shared" si="4"/>
        <v>24</v>
      </c>
      <c r="R52" s="31" t="str">
        <f t="shared" si="5"/>
        <v>F</v>
      </c>
      <c r="S52" s="15"/>
      <c r="T52" s="15"/>
      <c r="U52" s="15"/>
      <c r="V52" s="15"/>
      <c r="W52" s="15"/>
    </row>
    <row r="53" spans="1:23" ht="17.25" thickBot="1" thickTop="1">
      <c r="A53" s="16">
        <v>46</v>
      </c>
      <c r="B53" s="52" t="s">
        <v>78</v>
      </c>
      <c r="C53" s="56" t="s">
        <v>26</v>
      </c>
      <c r="D53" s="56"/>
      <c r="E53" s="24">
        <v>9</v>
      </c>
      <c r="F53" s="24">
        <v>9</v>
      </c>
      <c r="G53" s="75">
        <f t="shared" si="0"/>
        <v>18</v>
      </c>
      <c r="H53" s="68"/>
      <c r="I53" s="69"/>
      <c r="J53" s="76">
        <f t="shared" si="1"/>
        <v>0</v>
      </c>
      <c r="K53" s="72"/>
      <c r="L53" s="73"/>
      <c r="M53" s="79">
        <f t="shared" si="2"/>
        <v>0</v>
      </c>
      <c r="N53" s="21"/>
      <c r="O53" s="21"/>
      <c r="P53" s="85">
        <f t="shared" si="3"/>
        <v>0</v>
      </c>
      <c r="Q53" s="86">
        <f t="shared" si="4"/>
        <v>18</v>
      </c>
      <c r="R53" s="22" t="str">
        <f t="shared" si="5"/>
        <v>F</v>
      </c>
      <c r="S53" s="15"/>
      <c r="T53" s="15"/>
      <c r="U53" s="15"/>
      <c r="V53" s="15"/>
      <c r="W53" s="15"/>
    </row>
    <row r="54" spans="1:23" ht="17.25" thickBot="1" thickTop="1">
      <c r="A54" s="16">
        <v>47</v>
      </c>
      <c r="B54" s="52" t="s">
        <v>18</v>
      </c>
      <c r="C54" s="56"/>
      <c r="D54" s="56"/>
      <c r="E54" s="24"/>
      <c r="F54" s="24"/>
      <c r="G54" s="75">
        <f t="shared" si="0"/>
        <v>0</v>
      </c>
      <c r="H54" s="66"/>
      <c r="I54" s="67"/>
      <c r="J54" s="76">
        <f t="shared" si="1"/>
        <v>0</v>
      </c>
      <c r="K54" s="72"/>
      <c r="L54" s="73"/>
      <c r="M54" s="77">
        <f t="shared" si="2"/>
        <v>0</v>
      </c>
      <c r="N54" s="13"/>
      <c r="O54" s="13"/>
      <c r="P54" s="80">
        <f t="shared" si="3"/>
        <v>0</v>
      </c>
      <c r="Q54" s="81">
        <f t="shared" si="4"/>
        <v>0</v>
      </c>
      <c r="R54" s="14" t="str">
        <f t="shared" si="5"/>
        <v>Neaktivno</v>
      </c>
      <c r="S54" s="15"/>
      <c r="T54" s="15"/>
      <c r="U54" s="15"/>
      <c r="V54" s="15"/>
      <c r="W54" s="15"/>
    </row>
    <row r="55" spans="1:23" ht="17.25" thickBot="1" thickTop="1">
      <c r="A55" s="16">
        <v>48</v>
      </c>
      <c r="B55" s="52" t="s">
        <v>19</v>
      </c>
      <c r="C55" s="56" t="s">
        <v>30</v>
      </c>
      <c r="D55" s="56"/>
      <c r="E55" s="24"/>
      <c r="F55" s="24"/>
      <c r="G55" s="75">
        <f t="shared" si="0"/>
        <v>0</v>
      </c>
      <c r="H55" s="66"/>
      <c r="I55" s="67">
        <v>13</v>
      </c>
      <c r="J55" s="76">
        <f t="shared" si="1"/>
        <v>13</v>
      </c>
      <c r="K55" s="72">
        <v>12</v>
      </c>
      <c r="L55" s="73"/>
      <c r="M55" s="77">
        <f t="shared" si="2"/>
        <v>12</v>
      </c>
      <c r="N55" s="17"/>
      <c r="O55" s="17"/>
      <c r="P55" s="80">
        <f t="shared" si="3"/>
        <v>0</v>
      </c>
      <c r="Q55" s="82">
        <f t="shared" si="4"/>
        <v>25</v>
      </c>
      <c r="R55" s="14" t="str">
        <f t="shared" si="5"/>
        <v>F</v>
      </c>
      <c r="S55" s="15"/>
      <c r="T55" s="15"/>
      <c r="U55" s="15"/>
      <c r="V55" s="15"/>
      <c r="W55" s="15"/>
    </row>
    <row r="56" spans="1:23" ht="17.25" thickBot="1" thickTop="1">
      <c r="A56" s="25">
        <v>49</v>
      </c>
      <c r="B56" s="52" t="s">
        <v>20</v>
      </c>
      <c r="C56" s="56"/>
      <c r="D56" s="56"/>
      <c r="E56" s="24"/>
      <c r="F56" s="24"/>
      <c r="G56" s="75">
        <f t="shared" si="0"/>
        <v>0</v>
      </c>
      <c r="H56" s="66"/>
      <c r="I56" s="67"/>
      <c r="J56" s="76">
        <f t="shared" si="1"/>
        <v>0</v>
      </c>
      <c r="K56" s="72"/>
      <c r="L56" s="73"/>
      <c r="M56" s="77">
        <f t="shared" si="2"/>
        <v>0</v>
      </c>
      <c r="N56" s="17"/>
      <c r="O56" s="17"/>
      <c r="P56" s="80">
        <f t="shared" si="3"/>
        <v>0</v>
      </c>
      <c r="Q56" s="82">
        <f t="shared" si="4"/>
        <v>0</v>
      </c>
      <c r="R56" s="14" t="str">
        <f t="shared" si="5"/>
        <v>Neaktivno</v>
      </c>
      <c r="S56" s="15"/>
      <c r="T56" s="15"/>
      <c r="U56" s="15"/>
      <c r="V56" s="15"/>
      <c r="W56" s="15"/>
    </row>
    <row r="57" spans="1:23" ht="17.25" thickBot="1" thickTop="1">
      <c r="A57" s="16">
        <v>50</v>
      </c>
      <c r="B57" s="52" t="s">
        <v>21</v>
      </c>
      <c r="C57" s="56"/>
      <c r="D57" s="56"/>
      <c r="E57" s="24"/>
      <c r="F57" s="24"/>
      <c r="G57" s="75">
        <f t="shared" si="0"/>
        <v>0</v>
      </c>
      <c r="H57" s="66"/>
      <c r="I57" s="67"/>
      <c r="J57" s="76">
        <f t="shared" si="1"/>
        <v>0</v>
      </c>
      <c r="K57" s="72"/>
      <c r="L57" s="73"/>
      <c r="M57" s="77">
        <f t="shared" si="2"/>
        <v>0</v>
      </c>
      <c r="N57" s="17"/>
      <c r="O57" s="17"/>
      <c r="P57" s="80">
        <f>IF(O57&gt;0,O57,N57)</f>
        <v>0</v>
      </c>
      <c r="Q57" s="82">
        <f>J57+M57+G57</f>
        <v>0</v>
      </c>
      <c r="R57" s="14" t="str">
        <f>IF(Q57=0,"Neaktivno",IF(Q57&gt;89.9,"A",IF(Q57&gt;79.9,"B",IF(Q57&gt;69.9,"C",IF(Q57&gt;59.9,"D",IF(Q57&gt;49.9,"E","F"))))))</f>
        <v>Neaktivno</v>
      </c>
      <c r="S57" s="15"/>
      <c r="T57" s="15"/>
      <c r="U57" s="15"/>
      <c r="V57" s="15"/>
      <c r="W57" s="15"/>
    </row>
    <row r="58" spans="1:23" ht="17.25" thickBot="1" thickTop="1">
      <c r="A58" s="12">
        <v>51</v>
      </c>
      <c r="B58" s="52" t="s">
        <v>22</v>
      </c>
      <c r="C58" s="56"/>
      <c r="D58" s="56"/>
      <c r="E58" s="24"/>
      <c r="F58" s="24"/>
      <c r="G58" s="75">
        <f t="shared" si="0"/>
        <v>0</v>
      </c>
      <c r="H58" s="66"/>
      <c r="I58" s="67"/>
      <c r="J58" s="76">
        <f t="shared" si="1"/>
        <v>0</v>
      </c>
      <c r="K58" s="72"/>
      <c r="L58" s="73"/>
      <c r="M58" s="77">
        <f t="shared" si="2"/>
        <v>0</v>
      </c>
      <c r="N58" s="17"/>
      <c r="O58" s="17"/>
      <c r="P58" s="80">
        <f t="shared" si="3"/>
        <v>0</v>
      </c>
      <c r="Q58" s="82">
        <f t="shared" si="4"/>
        <v>0</v>
      </c>
      <c r="R58" s="14" t="str">
        <f t="shared" si="5"/>
        <v>Neaktivno</v>
      </c>
      <c r="S58" s="15"/>
      <c r="T58" s="15"/>
      <c r="U58" s="15"/>
      <c r="V58" s="15"/>
      <c r="W58" s="15"/>
    </row>
    <row r="59" spans="1:23" ht="17.25" thickBot="1" thickTop="1">
      <c r="A59" s="16">
        <v>52</v>
      </c>
      <c r="B59" s="52" t="s">
        <v>23</v>
      </c>
      <c r="C59" s="56" t="s">
        <v>27</v>
      </c>
      <c r="D59" s="56"/>
      <c r="E59" s="24"/>
      <c r="F59" s="24"/>
      <c r="G59" s="75">
        <f t="shared" si="0"/>
        <v>0</v>
      </c>
      <c r="H59" s="66">
        <v>23</v>
      </c>
      <c r="I59" s="67"/>
      <c r="J59" s="76">
        <f t="shared" si="1"/>
        <v>23</v>
      </c>
      <c r="K59" s="72"/>
      <c r="L59" s="73"/>
      <c r="M59" s="79">
        <f t="shared" si="2"/>
        <v>0</v>
      </c>
      <c r="N59" s="21"/>
      <c r="O59" s="21"/>
      <c r="P59" s="85">
        <f t="shared" si="3"/>
        <v>0</v>
      </c>
      <c r="Q59" s="86">
        <f t="shared" si="4"/>
        <v>23</v>
      </c>
      <c r="R59" s="22" t="str">
        <f t="shared" si="5"/>
        <v>F</v>
      </c>
      <c r="S59" s="15"/>
      <c r="T59" s="15"/>
      <c r="U59" s="15"/>
      <c r="V59" s="15"/>
      <c r="W59" s="15"/>
    </row>
    <row r="60" spans="1:18" s="23" customFormat="1" ht="17.25" thickBot="1" thickTop="1">
      <c r="A60" s="16">
        <v>53</v>
      </c>
      <c r="B60" s="52" t="s">
        <v>79</v>
      </c>
      <c r="C60" s="56" t="s">
        <v>27</v>
      </c>
      <c r="D60" s="56"/>
      <c r="E60" s="24"/>
      <c r="F60" s="24"/>
      <c r="G60" s="75">
        <f t="shared" si="0"/>
        <v>0</v>
      </c>
      <c r="H60" s="66">
        <v>15</v>
      </c>
      <c r="I60" s="67">
        <v>19</v>
      </c>
      <c r="J60" s="76">
        <f t="shared" si="1"/>
        <v>19</v>
      </c>
      <c r="K60" s="72"/>
      <c r="L60" s="73"/>
      <c r="M60" s="77">
        <f>IF(L60&gt;0,L60,K60)</f>
        <v>0</v>
      </c>
      <c r="N60" s="17"/>
      <c r="O60" s="17"/>
      <c r="P60" s="80">
        <f>IF(O60&gt;0,O60,N60)</f>
        <v>0</v>
      </c>
      <c r="Q60" s="82">
        <f>J60+M60+G60</f>
        <v>19</v>
      </c>
      <c r="R60" s="14" t="str">
        <f>IF(Q60=0,"Neaktivno",IF(Q60&gt;89.9,"A",IF(Q60&gt;79.9,"B",IF(Q60&gt;69.9,"C",IF(Q60&gt;59.9,"D",IF(Q60&gt;49.9,"E","F"))))))</f>
        <v>F</v>
      </c>
    </row>
    <row r="61" spans="1:18" s="23" customFormat="1" ht="17.25" thickBot="1" thickTop="1">
      <c r="A61" s="16">
        <v>54</v>
      </c>
      <c r="B61" s="52" t="s">
        <v>24</v>
      </c>
      <c r="C61" s="56"/>
      <c r="D61" s="56"/>
      <c r="E61" s="24"/>
      <c r="F61" s="24"/>
      <c r="G61" s="75">
        <f t="shared" si="0"/>
        <v>0</v>
      </c>
      <c r="H61" s="66"/>
      <c r="I61" s="67"/>
      <c r="J61" s="76">
        <f t="shared" si="1"/>
        <v>0</v>
      </c>
      <c r="K61" s="72"/>
      <c r="L61" s="73"/>
      <c r="M61" s="77">
        <f>IF(L61&gt;0,L61,K61)</f>
        <v>0</v>
      </c>
      <c r="N61" s="17"/>
      <c r="O61" s="17"/>
      <c r="P61" s="80">
        <f>IF(O61&gt;0,O61,N61)</f>
        <v>0</v>
      </c>
      <c r="Q61" s="82">
        <f>J61+M61+G61</f>
        <v>0</v>
      </c>
      <c r="R61" s="14" t="str">
        <f>IF(Q61=0,"Neaktivno",IF(Q61&gt;89.9,"A",IF(Q61&gt;79.9,"B",IF(Q61&gt;69.9,"C",IF(Q61&gt;59.9,"D",IF(Q61&gt;49.9,"E","F"))))))</f>
        <v>Neaktivno</v>
      </c>
    </row>
    <row r="62" spans="1:18" s="23" customFormat="1" ht="17.25" thickBot="1" thickTop="1">
      <c r="A62" s="20">
        <v>55</v>
      </c>
      <c r="B62" s="53" t="s">
        <v>80</v>
      </c>
      <c r="C62" s="95"/>
      <c r="D62" s="95"/>
      <c r="E62" s="94"/>
      <c r="F62" s="94"/>
      <c r="G62" s="75">
        <f t="shared" si="0"/>
        <v>0</v>
      </c>
      <c r="H62" s="96"/>
      <c r="I62" s="97"/>
      <c r="J62" s="98">
        <f t="shared" si="1"/>
        <v>0</v>
      </c>
      <c r="K62" s="99"/>
      <c r="L62" s="100"/>
      <c r="M62" s="101">
        <f>IF(L62&gt;0,L62,K62)</f>
        <v>0</v>
      </c>
      <c r="N62" s="21"/>
      <c r="O62" s="21"/>
      <c r="P62" s="102">
        <f>IF(O62&gt;0,O62,N62)</f>
        <v>0</v>
      </c>
      <c r="Q62" s="86">
        <f>J62+M62+G62</f>
        <v>0</v>
      </c>
      <c r="R62" s="22" t="str">
        <f>IF(Q62=0,"Neaktivno",IF(Q62&gt;89.9,"A",IF(Q62&gt;79.9,"B",IF(Q62&gt;69.9,"C",IF(Q62&gt;59.9,"D",IF(Q62&gt;49.9,"E","F"))))))</f>
        <v>Neaktivno</v>
      </c>
    </row>
    <row r="63" spans="1:18" s="38" customFormat="1" ht="17.25" thickBot="1" thickTop="1">
      <c r="A63" s="18">
        <v>56</v>
      </c>
      <c r="B63" s="47" t="s">
        <v>81</v>
      </c>
      <c r="C63" s="33" t="s">
        <v>27</v>
      </c>
      <c r="D63" s="33"/>
      <c r="E63" s="18"/>
      <c r="F63" s="18"/>
      <c r="G63" s="75">
        <f t="shared" si="0"/>
        <v>0</v>
      </c>
      <c r="H63" s="35"/>
      <c r="I63" s="34"/>
      <c r="J63" s="36"/>
      <c r="K63" s="32"/>
      <c r="L63" s="32"/>
      <c r="M63" s="32"/>
      <c r="N63" s="32"/>
      <c r="O63" s="32"/>
      <c r="P63" s="32"/>
      <c r="Q63" s="37"/>
      <c r="R63" s="33"/>
    </row>
    <row r="64" spans="1:18" s="38" customFormat="1" ht="16.5" thickTop="1">
      <c r="A64" s="18">
        <v>57</v>
      </c>
      <c r="B64" s="47" t="s">
        <v>25</v>
      </c>
      <c r="C64" s="33"/>
      <c r="D64" s="33"/>
      <c r="E64" s="18"/>
      <c r="F64" s="18"/>
      <c r="G64" s="75">
        <f t="shared" si="0"/>
        <v>0</v>
      </c>
      <c r="H64" s="35"/>
      <c r="I64" s="34">
        <v>6</v>
      </c>
      <c r="J64" s="36"/>
      <c r="K64" s="32"/>
      <c r="L64" s="32"/>
      <c r="M64" s="32"/>
      <c r="N64" s="32"/>
      <c r="O64" s="32"/>
      <c r="P64" s="32"/>
      <c r="Q64" s="37"/>
      <c r="R64" s="33"/>
    </row>
    <row r="65" spans="1:18" s="38" customFormat="1" ht="15.75">
      <c r="A65" s="18"/>
      <c r="B65" s="47"/>
      <c r="C65" s="33"/>
      <c r="D65" s="33"/>
      <c r="E65" s="18"/>
      <c r="F65" s="18"/>
      <c r="G65" s="34"/>
      <c r="H65" s="35"/>
      <c r="I65" s="34"/>
      <c r="J65" s="36"/>
      <c r="K65" s="32"/>
      <c r="L65" s="32"/>
      <c r="M65" s="32"/>
      <c r="N65" s="32"/>
      <c r="O65" s="32"/>
      <c r="P65" s="32"/>
      <c r="Q65" s="37"/>
      <c r="R65" s="33"/>
    </row>
    <row r="66" spans="1:18" s="38" customFormat="1" ht="15.75">
      <c r="A66" s="18"/>
      <c r="B66" s="47"/>
      <c r="C66" s="33"/>
      <c r="D66" s="33"/>
      <c r="E66" s="18"/>
      <c r="F66" s="18"/>
      <c r="G66" s="34"/>
      <c r="H66" s="35"/>
      <c r="I66" s="34"/>
      <c r="J66" s="36"/>
      <c r="K66" s="32"/>
      <c r="L66" s="32"/>
      <c r="M66" s="32"/>
      <c r="N66" s="32"/>
      <c r="O66" s="32"/>
      <c r="P66" s="32"/>
      <c r="Q66" s="37"/>
      <c r="R66" s="33"/>
    </row>
    <row r="67" spans="1:18" s="38" customFormat="1" ht="15.75">
      <c r="A67" s="18"/>
      <c r="B67" s="47"/>
      <c r="C67" s="33"/>
      <c r="D67" s="33"/>
      <c r="E67" s="18"/>
      <c r="F67" s="18"/>
      <c r="G67" s="34"/>
      <c r="H67" s="35"/>
      <c r="I67" s="34"/>
      <c r="J67" s="36"/>
      <c r="K67" s="32"/>
      <c r="L67" s="32"/>
      <c r="M67" s="32"/>
      <c r="N67" s="32"/>
      <c r="O67" s="32"/>
      <c r="P67" s="32"/>
      <c r="Q67" s="37"/>
      <c r="R67" s="33"/>
    </row>
    <row r="68" spans="1:18" s="38" customFormat="1" ht="15.75">
      <c r="A68" s="18"/>
      <c r="B68" s="47"/>
      <c r="C68" s="33"/>
      <c r="D68" s="33"/>
      <c r="E68" s="18"/>
      <c r="F68" s="18"/>
      <c r="G68" s="34"/>
      <c r="H68" s="35"/>
      <c r="I68" s="34"/>
      <c r="J68" s="36"/>
      <c r="K68" s="32"/>
      <c r="L68" s="32"/>
      <c r="M68" s="32"/>
      <c r="N68" s="32"/>
      <c r="O68" s="32"/>
      <c r="P68" s="32"/>
      <c r="Q68" s="37"/>
      <c r="R68" s="33"/>
    </row>
    <row r="69" spans="1:18" s="38" customFormat="1" ht="15.75">
      <c r="A69" s="39"/>
      <c r="B69" s="48"/>
      <c r="C69" s="41"/>
      <c r="D69" s="41"/>
      <c r="E69" s="39"/>
      <c r="F69" s="39"/>
      <c r="G69" s="42"/>
      <c r="H69" s="43"/>
      <c r="I69" s="42"/>
      <c r="J69" s="44"/>
      <c r="K69" s="40"/>
      <c r="L69" s="40"/>
      <c r="M69" s="40"/>
      <c r="N69" s="40"/>
      <c r="O69" s="40"/>
      <c r="P69" s="40"/>
      <c r="Q69" s="45"/>
      <c r="R69" s="41"/>
    </row>
    <row r="70" spans="1:18" s="38" customFormat="1" ht="15.75">
      <c r="A70" s="18"/>
      <c r="B70" s="47"/>
      <c r="C70" s="33"/>
      <c r="D70" s="33"/>
      <c r="E70" s="18"/>
      <c r="F70" s="18"/>
      <c r="G70" s="34"/>
      <c r="H70" s="35"/>
      <c r="I70" s="34"/>
      <c r="J70" s="36"/>
      <c r="K70" s="32"/>
      <c r="L70" s="32"/>
      <c r="M70" s="32"/>
      <c r="N70" s="32"/>
      <c r="O70" s="32"/>
      <c r="P70" s="32"/>
      <c r="Q70" s="37"/>
      <c r="R70" s="33"/>
    </row>
    <row r="71" spans="1:18" s="38" customFormat="1" ht="15.75">
      <c r="A71" s="18"/>
      <c r="B71" s="47"/>
      <c r="C71" s="33"/>
      <c r="D71" s="33"/>
      <c r="E71" s="18"/>
      <c r="F71" s="18"/>
      <c r="G71" s="34"/>
      <c r="H71" s="35"/>
      <c r="I71" s="34"/>
      <c r="J71" s="36"/>
      <c r="K71" s="32"/>
      <c r="L71" s="32"/>
      <c r="M71" s="32"/>
      <c r="N71" s="32"/>
      <c r="O71" s="32"/>
      <c r="P71" s="32"/>
      <c r="Q71" s="37"/>
      <c r="R71" s="33"/>
    </row>
    <row r="72" spans="1:18" s="38" customFormat="1" ht="15.75">
      <c r="A72" s="18"/>
      <c r="B72" s="47"/>
      <c r="C72" s="33"/>
      <c r="D72" s="33"/>
      <c r="E72" s="18"/>
      <c r="F72" s="18"/>
      <c r="G72" s="34"/>
      <c r="H72" s="35"/>
      <c r="I72" s="34"/>
      <c r="J72" s="36"/>
      <c r="K72" s="32"/>
      <c r="L72" s="32"/>
      <c r="M72" s="32"/>
      <c r="N72" s="32"/>
      <c r="O72" s="32"/>
      <c r="P72" s="32"/>
      <c r="Q72" s="37"/>
      <c r="R72" s="33"/>
    </row>
    <row r="73" spans="1:18" s="38" customFormat="1" ht="15.75">
      <c r="A73" s="18"/>
      <c r="B73" s="47"/>
      <c r="C73" s="33"/>
      <c r="D73" s="33"/>
      <c r="E73" s="18"/>
      <c r="F73" s="18"/>
      <c r="G73" s="34"/>
      <c r="H73" s="35"/>
      <c r="I73" s="34"/>
      <c r="J73" s="36"/>
      <c r="K73" s="32"/>
      <c r="L73" s="32"/>
      <c r="M73" s="32"/>
      <c r="N73" s="32"/>
      <c r="O73" s="32"/>
      <c r="P73" s="32"/>
      <c r="Q73" s="37"/>
      <c r="R73" s="33"/>
    </row>
    <row r="74" spans="1:18" s="38" customFormat="1" ht="15.75">
      <c r="A74" s="39"/>
      <c r="B74" s="48"/>
      <c r="C74" s="41"/>
      <c r="D74" s="41"/>
      <c r="E74" s="39"/>
      <c r="F74" s="39"/>
      <c r="G74" s="42"/>
      <c r="H74" s="43"/>
      <c r="I74" s="42"/>
      <c r="J74" s="44"/>
      <c r="K74" s="40"/>
      <c r="L74" s="40"/>
      <c r="M74" s="40"/>
      <c r="N74" s="40"/>
      <c r="O74" s="40"/>
      <c r="P74" s="40"/>
      <c r="Q74" s="45"/>
      <c r="R74" s="41"/>
    </row>
    <row r="75" spans="1:18" s="38" customFormat="1" ht="15.75">
      <c r="A75" s="39"/>
      <c r="B75" s="48"/>
      <c r="C75" s="41"/>
      <c r="D75" s="41"/>
      <c r="E75" s="39"/>
      <c r="F75" s="39"/>
      <c r="G75" s="42"/>
      <c r="H75" s="43"/>
      <c r="I75" s="42"/>
      <c r="J75" s="44"/>
      <c r="K75" s="40"/>
      <c r="L75" s="40"/>
      <c r="M75" s="40"/>
      <c r="N75" s="40"/>
      <c r="O75" s="40"/>
      <c r="P75" s="40"/>
      <c r="Q75" s="45"/>
      <c r="R75" s="41"/>
    </row>
    <row r="76" spans="1:18" s="38" customFormat="1" ht="15.75">
      <c r="A76" s="18"/>
      <c r="B76" s="47"/>
      <c r="C76" s="33"/>
      <c r="D76" s="33"/>
      <c r="E76" s="18"/>
      <c r="F76" s="18"/>
      <c r="G76" s="34"/>
      <c r="H76" s="35"/>
      <c r="I76" s="34"/>
      <c r="J76" s="36"/>
      <c r="K76" s="32"/>
      <c r="L76" s="32"/>
      <c r="M76" s="32"/>
      <c r="N76" s="32"/>
      <c r="O76" s="32"/>
      <c r="P76" s="32"/>
      <c r="Q76" s="37"/>
      <c r="R76" s="33"/>
    </row>
    <row r="77" spans="1:18" s="38" customFormat="1" ht="15.75">
      <c r="A77" s="18"/>
      <c r="B77" s="47"/>
      <c r="C77" s="33"/>
      <c r="D77" s="33"/>
      <c r="E77" s="18"/>
      <c r="F77" s="18"/>
      <c r="G77" s="34"/>
      <c r="H77" s="35"/>
      <c r="I77" s="34"/>
      <c r="J77" s="36"/>
      <c r="K77" s="32"/>
      <c r="L77" s="32"/>
      <c r="M77" s="32"/>
      <c r="N77" s="32"/>
      <c r="O77" s="32"/>
      <c r="P77" s="32"/>
      <c r="Q77" s="37"/>
      <c r="R77" s="33"/>
    </row>
    <row r="78" s="38" customFormat="1" ht="12.75">
      <c r="B78" s="49"/>
    </row>
    <row r="79" s="38" customFormat="1" ht="12.75">
      <c r="B79" s="49"/>
    </row>
    <row r="80" s="38" customFormat="1" ht="12.75">
      <c r="B80" s="49"/>
    </row>
    <row r="81" s="23" customFormat="1" ht="12.75">
      <c r="B81" s="50"/>
    </row>
    <row r="82" s="23" customFormat="1" ht="12.75">
      <c r="B82" s="50"/>
    </row>
    <row r="83" s="23" customFormat="1" ht="12.75">
      <c r="B83" s="50"/>
    </row>
    <row r="84" s="23" customFormat="1" ht="12.75">
      <c r="B84" s="50"/>
    </row>
    <row r="85" s="23" customFormat="1" ht="12.75">
      <c r="B85" s="50"/>
    </row>
    <row r="86" s="23" customFormat="1" ht="12.75">
      <c r="B86" s="50"/>
    </row>
    <row r="87" s="23" customFormat="1" ht="12.75">
      <c r="B87" s="50"/>
    </row>
    <row r="88" s="23" customFormat="1" ht="12.75">
      <c r="B88" s="50"/>
    </row>
    <row r="89" s="23" customFormat="1" ht="12.75">
      <c r="B89" s="50"/>
    </row>
    <row r="90" s="23" customFormat="1" ht="12.75">
      <c r="B90" s="50"/>
    </row>
    <row r="91" s="23" customFormat="1" ht="12.75">
      <c r="B91" s="50"/>
    </row>
    <row r="92" s="23" customFormat="1" ht="12.75">
      <c r="B92" s="50"/>
    </row>
    <row r="93" s="23" customFormat="1" ht="12.75">
      <c r="B93" s="50"/>
    </row>
    <row r="94" s="23" customFormat="1" ht="12.75">
      <c r="B94" s="50"/>
    </row>
    <row r="95" s="23" customFormat="1" ht="12.75">
      <c r="B95" s="50"/>
    </row>
    <row r="96" s="23" customFormat="1" ht="12.75">
      <c r="B96" s="50"/>
    </row>
    <row r="97" s="23" customFormat="1" ht="12.75">
      <c r="B97" s="50"/>
    </row>
    <row r="98" s="23" customFormat="1" ht="12.75">
      <c r="B98" s="50"/>
    </row>
    <row r="99" s="23" customFormat="1" ht="12.75">
      <c r="B99" s="50"/>
    </row>
    <row r="100" s="23" customFormat="1" ht="12.75">
      <c r="B100" s="50"/>
    </row>
    <row r="101" s="23" customFormat="1" ht="12.75">
      <c r="B101" s="50"/>
    </row>
    <row r="102" s="23" customFormat="1" ht="12.75">
      <c r="B102" s="50"/>
    </row>
    <row r="103" s="23" customFormat="1" ht="12.75">
      <c r="B103" s="50"/>
    </row>
    <row r="104" s="23" customFormat="1" ht="12.75">
      <c r="B104" s="50"/>
    </row>
    <row r="105" s="23" customFormat="1" ht="12.75">
      <c r="B105" s="50"/>
    </row>
    <row r="106" s="23" customFormat="1" ht="12.75">
      <c r="B106" s="50"/>
    </row>
    <row r="107" s="23" customFormat="1" ht="12.75">
      <c r="B107" s="50"/>
    </row>
    <row r="108" s="23" customFormat="1" ht="12.75">
      <c r="B108" s="50"/>
    </row>
    <row r="109" s="23" customFormat="1" ht="12.75">
      <c r="B109" s="50"/>
    </row>
    <row r="110" s="23" customFormat="1" ht="12.75">
      <c r="B110" s="50"/>
    </row>
    <row r="111" s="23" customFormat="1" ht="12.75">
      <c r="B111" s="50"/>
    </row>
    <row r="112" s="23" customFormat="1" ht="12.75">
      <c r="B112" s="50"/>
    </row>
    <row r="113" s="23" customFormat="1" ht="12.75">
      <c r="B113" s="50"/>
    </row>
    <row r="114" s="23" customFormat="1" ht="12.75">
      <c r="B114" s="50"/>
    </row>
    <row r="115" s="23" customFormat="1" ht="12.75">
      <c r="B115" s="50"/>
    </row>
    <row r="116" s="23" customFormat="1" ht="12.75">
      <c r="B116" s="50"/>
    </row>
    <row r="117" s="23" customFormat="1" ht="12.75">
      <c r="B117" s="50"/>
    </row>
    <row r="118" s="23" customFormat="1" ht="12.75">
      <c r="B118" s="50"/>
    </row>
    <row r="119" s="23" customFormat="1" ht="12.75">
      <c r="B119" s="50"/>
    </row>
    <row r="120" s="23" customFormat="1" ht="12.75">
      <c r="B120" s="50"/>
    </row>
    <row r="121" s="23" customFormat="1" ht="12.75">
      <c r="B121" s="50"/>
    </row>
    <row r="122" s="23" customFormat="1" ht="12.75">
      <c r="B122" s="50"/>
    </row>
    <row r="123" s="23" customFormat="1" ht="12.75">
      <c r="B123" s="50"/>
    </row>
    <row r="124" s="23" customFormat="1" ht="12.75">
      <c r="B124" s="50"/>
    </row>
    <row r="125" s="23" customFormat="1" ht="12.75">
      <c r="B125" s="50"/>
    </row>
    <row r="126" s="23" customFormat="1" ht="12.75">
      <c r="B126" s="50"/>
    </row>
  </sheetData>
  <sheetProtection/>
  <mergeCells count="9">
    <mergeCell ref="R6:R7"/>
    <mergeCell ref="H6:I6"/>
    <mergeCell ref="K6:L6"/>
    <mergeCell ref="A6:A7"/>
    <mergeCell ref="Q6:Q7"/>
    <mergeCell ref="J6:J7"/>
    <mergeCell ref="N6:N7"/>
    <mergeCell ref="O6:O7"/>
    <mergeCell ref="P6:P7"/>
  </mergeCells>
  <conditionalFormatting sqref="R1:R56 R127:R65536 R71 R58:R59">
    <cfRule type="cellIs" priority="21" dxfId="1" operator="equal" stopIfTrue="1">
      <formula>"F"</formula>
    </cfRule>
    <cfRule type="cellIs" priority="22" dxfId="0" operator="equal" stopIfTrue="1">
      <formula>"Neaktivno"</formula>
    </cfRule>
  </conditionalFormatting>
  <conditionalFormatting sqref="R60:R67">
    <cfRule type="cellIs" priority="13" dxfId="1" operator="equal" stopIfTrue="1">
      <formula>"F"</formula>
    </cfRule>
    <cfRule type="cellIs" priority="14" dxfId="0" operator="equal" stopIfTrue="1">
      <formula>"Neaktivno"</formula>
    </cfRule>
  </conditionalFormatting>
  <conditionalFormatting sqref="R68:R70">
    <cfRule type="cellIs" priority="11" dxfId="1" operator="equal" stopIfTrue="1">
      <formula>"F"</formula>
    </cfRule>
    <cfRule type="cellIs" priority="12" dxfId="0" operator="equal" stopIfTrue="1">
      <formula>"Neaktivno"</formula>
    </cfRule>
  </conditionalFormatting>
  <conditionalFormatting sqref="R77">
    <cfRule type="cellIs" priority="9" dxfId="1" operator="equal" stopIfTrue="1">
      <formula>"F"</formula>
    </cfRule>
    <cfRule type="cellIs" priority="10" dxfId="0" operator="equal" stopIfTrue="1">
      <formula>"Neaktivno"</formula>
    </cfRule>
  </conditionalFormatting>
  <conditionalFormatting sqref="R72">
    <cfRule type="cellIs" priority="7" dxfId="1" operator="equal" stopIfTrue="1">
      <formula>"F"</formula>
    </cfRule>
    <cfRule type="cellIs" priority="8" dxfId="0" operator="equal" stopIfTrue="1">
      <formula>"Neaktivno"</formula>
    </cfRule>
  </conditionalFormatting>
  <conditionalFormatting sqref="R74:R76">
    <cfRule type="cellIs" priority="5" dxfId="1" operator="equal" stopIfTrue="1">
      <formula>"F"</formula>
    </cfRule>
    <cfRule type="cellIs" priority="6" dxfId="0" operator="equal" stopIfTrue="1">
      <formula>"Neaktivno"</formula>
    </cfRule>
  </conditionalFormatting>
  <conditionalFormatting sqref="R73">
    <cfRule type="cellIs" priority="3" dxfId="1" operator="equal" stopIfTrue="1">
      <formula>"F"</formula>
    </cfRule>
    <cfRule type="cellIs" priority="4" dxfId="0" operator="equal" stopIfTrue="1">
      <formula>"Neaktivno"</formula>
    </cfRule>
  </conditionalFormatting>
  <conditionalFormatting sqref="R57">
    <cfRule type="cellIs" priority="1" dxfId="1" operator="equal" stopIfTrue="1">
      <formula>"F"</formula>
    </cfRule>
    <cfRule type="cellIs" priority="2" dxfId="0" operator="equal" stopIfTrue="1">
      <formula>"Neaktivno"</formula>
    </cfRule>
  </conditionalFormatting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C28">
      <selection activeCell="T54" sqref="T54"/>
    </sheetView>
  </sheetViews>
  <sheetFormatPr defaultColWidth="8.8515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</cp:lastModifiedBy>
  <cp:lastPrinted>2014-08-20T10:23:08Z</cp:lastPrinted>
  <dcterms:created xsi:type="dcterms:W3CDTF">2006-10-23T10:36:11Z</dcterms:created>
  <dcterms:modified xsi:type="dcterms:W3CDTF">2022-01-24T10:36:14Z</dcterms:modified>
  <cp:category/>
  <cp:version/>
  <cp:contentType/>
  <cp:contentStatus/>
</cp:coreProperties>
</file>